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2" sheetId="2" r:id="rId1"/>
    <sheet name="2023-2024" sheetId="3" r:id="rId2"/>
  </sheets>
  <definedNames>
    <definedName name="_xlnm.Print_Area" localSheetId="0">'2022'!$A$1:$E$301</definedName>
    <definedName name="_xlnm.Print_Area" localSheetId="1">'2023-2024'!$A$1:$F$270</definedName>
  </definedNames>
  <calcPr calcId="124519"/>
</workbook>
</file>

<file path=xl/calcChain.xml><?xml version="1.0" encoding="utf-8"?>
<calcChain xmlns="http://schemas.openxmlformats.org/spreadsheetml/2006/main">
  <c r="E265" i="3"/>
  <c r="E263"/>
  <c r="E262" s="1"/>
  <c r="E260"/>
  <c r="E258"/>
  <c r="E257" s="1"/>
  <c r="E255"/>
  <c r="E253"/>
  <c r="E250"/>
  <c r="E249" s="1"/>
  <c r="E245"/>
  <c r="E243"/>
  <c r="E241"/>
  <c r="E238"/>
  <c r="E236"/>
  <c r="E235" s="1"/>
  <c r="E231"/>
  <c r="E228"/>
  <c r="E226"/>
  <c r="E225" s="1"/>
  <c r="E224" s="1"/>
  <c r="E222"/>
  <c r="E220"/>
  <c r="E219" s="1"/>
  <c r="E217"/>
  <c r="E216" s="1"/>
  <c r="E214"/>
  <c r="E211"/>
  <c r="E209"/>
  <c r="E207"/>
  <c r="E204"/>
  <c r="E202"/>
  <c r="E199"/>
  <c r="E197"/>
  <c r="E196" s="1"/>
  <c r="E193"/>
  <c r="E192" s="1"/>
  <c r="E189"/>
  <c r="E188" s="1"/>
  <c r="E185"/>
  <c r="E180"/>
  <c r="E176"/>
  <c r="E174"/>
  <c r="E173" s="1"/>
  <c r="E170"/>
  <c r="E169" s="1"/>
  <c r="E167"/>
  <c r="E165"/>
  <c r="E163"/>
  <c r="E161"/>
  <c r="E158"/>
  <c r="E156"/>
  <c r="E154"/>
  <c r="E152"/>
  <c r="E150"/>
  <c r="E148"/>
  <c r="E146"/>
  <c r="E144"/>
  <c r="E142"/>
  <c r="E140"/>
  <c r="E137"/>
  <c r="E135"/>
  <c r="E133"/>
  <c r="E130"/>
  <c r="E128"/>
  <c r="E125"/>
  <c r="E123"/>
  <c r="E120"/>
  <c r="E116"/>
  <c r="E115" s="1"/>
  <c r="E113"/>
  <c r="E112" s="1"/>
  <c r="E110"/>
  <c r="E108"/>
  <c r="E106"/>
  <c r="E105" s="1"/>
  <c r="E102"/>
  <c r="E101"/>
  <c r="E99"/>
  <c r="E98" s="1"/>
  <c r="E95"/>
  <c r="E93"/>
  <c r="E91"/>
  <c r="E90" s="1"/>
  <c r="E88"/>
  <c r="E86"/>
  <c r="E84"/>
  <c r="E80"/>
  <c r="E78"/>
  <c r="E75"/>
  <c r="E72"/>
  <c r="E71" s="1"/>
  <c r="E69"/>
  <c r="E68" s="1"/>
  <c r="E66"/>
  <c r="E64"/>
  <c r="E62"/>
  <c r="E59"/>
  <c r="E56"/>
  <c r="E52"/>
  <c r="E49"/>
  <c r="E48" s="1"/>
  <c r="E46"/>
  <c r="E43"/>
  <c r="E41"/>
  <c r="E39"/>
  <c r="E37"/>
  <c r="E36" s="1"/>
  <c r="E34"/>
  <c r="E33" s="1"/>
  <c r="E28"/>
  <c r="E25"/>
  <c r="E24" s="1"/>
  <c r="E22"/>
  <c r="E20"/>
  <c r="E16"/>
  <c r="E15" s="1"/>
  <c r="E13"/>
  <c r="E10"/>
  <c r="E274" i="2"/>
  <c r="D112"/>
  <c r="D111" s="1"/>
  <c r="E111"/>
  <c r="E112"/>
  <c r="D94"/>
  <c r="E94"/>
  <c r="E91"/>
  <c r="E19" i="3" l="1"/>
  <c r="E179"/>
  <c r="E252"/>
  <c r="E240"/>
  <c r="E160"/>
  <c r="E61"/>
  <c r="E83"/>
  <c r="E82" s="1"/>
  <c r="E119"/>
  <c r="E139"/>
  <c r="E55"/>
  <c r="E97"/>
  <c r="E9"/>
  <c r="E74"/>
  <c r="E132"/>
  <c r="E206"/>
  <c r="E178"/>
  <c r="E8"/>
  <c r="E104"/>
  <c r="D75" i="2"/>
  <c r="D80"/>
  <c r="E80"/>
  <c r="E13"/>
  <c r="E12" s="1"/>
  <c r="D13"/>
  <c r="E297"/>
  <c r="E295"/>
  <c r="E294" s="1"/>
  <c r="E292"/>
  <c r="E290"/>
  <c r="E288"/>
  <c r="E285"/>
  <c r="E282" s="1"/>
  <c r="E283"/>
  <c r="E133"/>
  <c r="E132" s="1"/>
  <c r="E130"/>
  <c r="E129" s="1"/>
  <c r="E127"/>
  <c r="E125"/>
  <c r="E123"/>
  <c r="E119"/>
  <c r="E118" s="1"/>
  <c r="E116"/>
  <c r="E115" s="1"/>
  <c r="E109"/>
  <c r="E107"/>
  <c r="E105"/>
  <c r="E104" s="1"/>
  <c r="E102"/>
  <c r="E100"/>
  <c r="E98"/>
  <c r="E97"/>
  <c r="E89"/>
  <c r="E86"/>
  <c r="E85" s="1"/>
  <c r="E83"/>
  <c r="E82" s="1"/>
  <c r="E78"/>
  <c r="E76"/>
  <c r="E75" s="1"/>
  <c r="E73"/>
  <c r="E71"/>
  <c r="E69"/>
  <c r="E66"/>
  <c r="E63"/>
  <c r="E62" s="1"/>
  <c r="E59"/>
  <c r="E56"/>
  <c r="E54"/>
  <c r="E51"/>
  <c r="E48"/>
  <c r="E41" s="1"/>
  <c r="E46"/>
  <c r="E44"/>
  <c r="E42"/>
  <c r="E39"/>
  <c r="E38" s="1"/>
  <c r="E33"/>
  <c r="E30"/>
  <c r="E27"/>
  <c r="E25"/>
  <c r="E20"/>
  <c r="E19" s="1"/>
  <c r="E17"/>
  <c r="E279"/>
  <c r="D279"/>
  <c r="E277"/>
  <c r="E275"/>
  <c r="D275"/>
  <c r="E270"/>
  <c r="E268"/>
  <c r="E266"/>
  <c r="E263"/>
  <c r="E261"/>
  <c r="E256"/>
  <c r="E253"/>
  <c r="E251"/>
  <c r="E247"/>
  <c r="E245"/>
  <c r="E241"/>
  <c r="E242"/>
  <c r="E239"/>
  <c r="E236"/>
  <c r="E234"/>
  <c r="E232"/>
  <c r="E229"/>
  <c r="E227"/>
  <c r="E224"/>
  <c r="E222"/>
  <c r="E218"/>
  <c r="E217" s="1"/>
  <c r="E214"/>
  <c r="E213" s="1"/>
  <c r="E210"/>
  <c r="E205"/>
  <c r="E196"/>
  <c r="E181"/>
  <c r="E190"/>
  <c r="E188"/>
  <c r="E186"/>
  <c r="E184"/>
  <c r="E182"/>
  <c r="E179"/>
  <c r="E176"/>
  <c r="E174"/>
  <c r="E172"/>
  <c r="E170"/>
  <c r="E168"/>
  <c r="E166"/>
  <c r="E164"/>
  <c r="E162"/>
  <c r="E160"/>
  <c r="E157"/>
  <c r="E155"/>
  <c r="E152"/>
  <c r="E150"/>
  <c r="E147"/>
  <c r="E145"/>
  <c r="E142"/>
  <c r="E140"/>
  <c r="E137"/>
  <c r="E193"/>
  <c r="E192" s="1"/>
  <c r="D190"/>
  <c r="D78"/>
  <c r="E287" l="1"/>
  <c r="E122"/>
  <c r="E121" s="1"/>
  <c r="E114"/>
  <c r="E96"/>
  <c r="E53"/>
  <c r="E54" i="3"/>
  <c r="E118"/>
  <c r="E269"/>
  <c r="E68" i="2"/>
  <c r="E61" s="1"/>
  <c r="E29"/>
  <c r="E11" s="1"/>
  <c r="E24"/>
  <c r="E265"/>
  <c r="E260"/>
  <c r="E250"/>
  <c r="E244"/>
  <c r="E231"/>
  <c r="E221"/>
  <c r="E159"/>
  <c r="E149"/>
  <c r="E136"/>
  <c r="F167" i="3"/>
  <c r="D167"/>
  <c r="F72"/>
  <c r="F71" s="1"/>
  <c r="D72"/>
  <c r="D71" s="1"/>
  <c r="D292" i="2"/>
  <c r="D182"/>
  <c r="D176"/>
  <c r="D152"/>
  <c r="E249" l="1"/>
  <c r="E135"/>
  <c r="E301" s="1"/>
  <c r="D20"/>
  <c r="F265" i="3" l="1"/>
  <c r="D265"/>
  <c r="F263"/>
  <c r="F262" s="1"/>
  <c r="D263"/>
  <c r="D262" s="1"/>
  <c r="F260"/>
  <c r="F258"/>
  <c r="D260"/>
  <c r="D258"/>
  <c r="F255"/>
  <c r="D255"/>
  <c r="F253"/>
  <c r="D253"/>
  <c r="F250"/>
  <c r="F249" s="1"/>
  <c r="D250"/>
  <c r="D249" s="1"/>
  <c r="F245"/>
  <c r="D245"/>
  <c r="F243"/>
  <c r="D243"/>
  <c r="F241"/>
  <c r="D241"/>
  <c r="F238"/>
  <c r="D238"/>
  <c r="F236"/>
  <c r="D236"/>
  <c r="F231"/>
  <c r="D231"/>
  <c r="F228"/>
  <c r="D228"/>
  <c r="F226"/>
  <c r="D226"/>
  <c r="D225" s="1"/>
  <c r="F222"/>
  <c r="D222"/>
  <c r="F220"/>
  <c r="D220"/>
  <c r="F217"/>
  <c r="F216" s="1"/>
  <c r="D217"/>
  <c r="D216" s="1"/>
  <c r="F214"/>
  <c r="D214"/>
  <c r="F211"/>
  <c r="D211"/>
  <c r="F209"/>
  <c r="D209"/>
  <c r="F207"/>
  <c r="D207"/>
  <c r="F204"/>
  <c r="D204"/>
  <c r="F202"/>
  <c r="D202"/>
  <c r="F199"/>
  <c r="D199"/>
  <c r="F197"/>
  <c r="D197"/>
  <c r="F193"/>
  <c r="F192" s="1"/>
  <c r="D193"/>
  <c r="D192" s="1"/>
  <c r="F189"/>
  <c r="F188" s="1"/>
  <c r="D189"/>
  <c r="D188" s="1"/>
  <c r="F185"/>
  <c r="D185"/>
  <c r="F180"/>
  <c r="D180"/>
  <c r="F176"/>
  <c r="D176"/>
  <c r="F174"/>
  <c r="D174"/>
  <c r="F170"/>
  <c r="F169" s="1"/>
  <c r="D170"/>
  <c r="D169" s="1"/>
  <c r="F165"/>
  <c r="D165"/>
  <c r="F163"/>
  <c r="D163"/>
  <c r="F161"/>
  <c r="D161"/>
  <c r="F158"/>
  <c r="D158"/>
  <c r="F156"/>
  <c r="D156"/>
  <c r="F154"/>
  <c r="D154"/>
  <c r="F152"/>
  <c r="D152"/>
  <c r="F150"/>
  <c r="D150"/>
  <c r="F148"/>
  <c r="D148"/>
  <c r="F146"/>
  <c r="D146"/>
  <c r="F144"/>
  <c r="D144"/>
  <c r="F142"/>
  <c r="D142"/>
  <c r="F140"/>
  <c r="D140"/>
  <c r="F137"/>
  <c r="F135"/>
  <c r="F133"/>
  <c r="D137"/>
  <c r="D135"/>
  <c r="D133"/>
  <c r="F130"/>
  <c r="D130"/>
  <c r="F128"/>
  <c r="D128"/>
  <c r="F125"/>
  <c r="D125"/>
  <c r="F123"/>
  <c r="D123"/>
  <c r="F120"/>
  <c r="D120"/>
  <c r="F116"/>
  <c r="F115" s="1"/>
  <c r="D116"/>
  <c r="D115" s="1"/>
  <c r="F113"/>
  <c r="F112" s="1"/>
  <c r="D113"/>
  <c r="D112" s="1"/>
  <c r="F110"/>
  <c r="F108"/>
  <c r="F106"/>
  <c r="D110"/>
  <c r="D108"/>
  <c r="D106"/>
  <c r="F102"/>
  <c r="F101" s="1"/>
  <c r="D102"/>
  <c r="D101" s="1"/>
  <c r="F99"/>
  <c r="F98" s="1"/>
  <c r="D99"/>
  <c r="D98" s="1"/>
  <c r="F95"/>
  <c r="F93"/>
  <c r="F91"/>
  <c r="D95"/>
  <c r="D93"/>
  <c r="D91"/>
  <c r="F88"/>
  <c r="F86"/>
  <c r="F84"/>
  <c r="D88"/>
  <c r="D86"/>
  <c r="D84"/>
  <c r="F80"/>
  <c r="D80"/>
  <c r="F78"/>
  <c r="D78"/>
  <c r="F75"/>
  <c r="D75"/>
  <c r="F69"/>
  <c r="F68" s="1"/>
  <c r="D69"/>
  <c r="D68" s="1"/>
  <c r="F66"/>
  <c r="D66"/>
  <c r="F64"/>
  <c r="F62"/>
  <c r="D64"/>
  <c r="D62"/>
  <c r="F59"/>
  <c r="F56"/>
  <c r="D59"/>
  <c r="D56"/>
  <c r="F52"/>
  <c r="D52"/>
  <c r="F49"/>
  <c r="D49"/>
  <c r="F46"/>
  <c r="D46"/>
  <c r="F43"/>
  <c r="D43"/>
  <c r="F41"/>
  <c r="D41"/>
  <c r="F39"/>
  <c r="D39"/>
  <c r="F37"/>
  <c r="D37"/>
  <c r="F34"/>
  <c r="F33" s="1"/>
  <c r="D34"/>
  <c r="D33" s="1"/>
  <c r="F28"/>
  <c r="D28"/>
  <c r="F25"/>
  <c r="D25"/>
  <c r="D24" s="1"/>
  <c r="F22"/>
  <c r="D22"/>
  <c r="F20"/>
  <c r="F19" s="1"/>
  <c r="D20"/>
  <c r="F16"/>
  <c r="F15" s="1"/>
  <c r="D16"/>
  <c r="D15" s="1"/>
  <c r="F13"/>
  <c r="D13"/>
  <c r="F10"/>
  <c r="D10"/>
  <c r="D9"/>
  <c r="D297" i="2"/>
  <c r="D295"/>
  <c r="D294" s="1"/>
  <c r="D290"/>
  <c r="D288"/>
  <c r="D287" s="1"/>
  <c r="D285"/>
  <c r="D283"/>
  <c r="D277"/>
  <c r="D274" s="1"/>
  <c r="D270"/>
  <c r="D268"/>
  <c r="D266"/>
  <c r="D263"/>
  <c r="D261"/>
  <c r="D260" s="1"/>
  <c r="D256"/>
  <c r="D253"/>
  <c r="D251"/>
  <c r="D247"/>
  <c r="D245"/>
  <c r="D242"/>
  <c r="D241" s="1"/>
  <c r="D239"/>
  <c r="D236"/>
  <c r="D234"/>
  <c r="D232"/>
  <c r="D229"/>
  <c r="D227"/>
  <c r="D224"/>
  <c r="D222"/>
  <c r="D221" s="1"/>
  <c r="D218"/>
  <c r="D217" s="1"/>
  <c r="D214"/>
  <c r="D213" s="1"/>
  <c r="D210"/>
  <c r="D205"/>
  <c r="D204" s="1"/>
  <c r="D201"/>
  <c r="D199"/>
  <c r="D197"/>
  <c r="D193"/>
  <c r="D192" s="1"/>
  <c r="D188"/>
  <c r="D186"/>
  <c r="D181" s="1"/>
  <c r="D184"/>
  <c r="D179"/>
  <c r="D174"/>
  <c r="D172"/>
  <c r="D170"/>
  <c r="D168"/>
  <c r="D166"/>
  <c r="D164"/>
  <c r="D162"/>
  <c r="D160"/>
  <c r="D157"/>
  <c r="D155"/>
  <c r="D150"/>
  <c r="D147"/>
  <c r="D145"/>
  <c r="D142"/>
  <c r="D140"/>
  <c r="D137"/>
  <c r="D133"/>
  <c r="D132" s="1"/>
  <c r="D130"/>
  <c r="D129" s="1"/>
  <c r="D127"/>
  <c r="D125"/>
  <c r="D123"/>
  <c r="D119"/>
  <c r="D118" s="1"/>
  <c r="D116"/>
  <c r="D115" s="1"/>
  <c r="D109"/>
  <c r="D107"/>
  <c r="D105"/>
  <c r="D102"/>
  <c r="D100"/>
  <c r="D98"/>
  <c r="D91"/>
  <c r="D89"/>
  <c r="D86"/>
  <c r="D83"/>
  <c r="D82" s="1"/>
  <c r="D76"/>
  <c r="D73"/>
  <c r="D71"/>
  <c r="D69"/>
  <c r="D66"/>
  <c r="D63"/>
  <c r="D59"/>
  <c r="D56"/>
  <c r="D54"/>
  <c r="D51"/>
  <c r="D48"/>
  <c r="D46"/>
  <c r="D44"/>
  <c r="D42"/>
  <c r="D39"/>
  <c r="D38" s="1"/>
  <c r="D33"/>
  <c r="D30"/>
  <c r="D27"/>
  <c r="D25"/>
  <c r="D19"/>
  <c r="D17"/>
  <c r="D282" l="1"/>
  <c r="D265"/>
  <c r="F235" i="3"/>
  <c r="F55"/>
  <c r="F219"/>
  <c r="D235"/>
  <c r="D61"/>
  <c r="F48"/>
  <c r="F160"/>
  <c r="F61"/>
  <c r="D74"/>
  <c r="D83"/>
  <c r="D160"/>
  <c r="D244" i="2"/>
  <c r="D250"/>
  <c r="D249" s="1"/>
  <c r="D105" i="3"/>
  <c r="F24"/>
  <c r="D48"/>
  <c r="F173"/>
  <c r="D206"/>
  <c r="D240"/>
  <c r="D97"/>
  <c r="D119"/>
  <c r="F257"/>
  <c r="D173"/>
  <c r="D179"/>
  <c r="D219"/>
  <c r="D257"/>
  <c r="F74"/>
  <c r="F179"/>
  <c r="F178" s="1"/>
  <c r="F225"/>
  <c r="F252"/>
  <c r="D90"/>
  <c r="F132"/>
  <c r="D55"/>
  <c r="D252"/>
  <c r="D36"/>
  <c r="D8" s="1"/>
  <c r="D19"/>
  <c r="D231" i="2"/>
  <c r="F240" i="3"/>
  <c r="F224"/>
  <c r="D224"/>
  <c r="F206"/>
  <c r="D196"/>
  <c r="F196"/>
  <c r="D178"/>
  <c r="D139"/>
  <c r="F139"/>
  <c r="D132"/>
  <c r="F119"/>
  <c r="D104"/>
  <c r="F105"/>
  <c r="F104" s="1"/>
  <c r="F97"/>
  <c r="F90"/>
  <c r="D82"/>
  <c r="F83"/>
  <c r="F36"/>
  <c r="F9"/>
  <c r="D203" i="2"/>
  <c r="D196"/>
  <c r="D159"/>
  <c r="D149"/>
  <c r="D136"/>
  <c r="D122"/>
  <c r="D121" s="1"/>
  <c r="D114"/>
  <c r="D104"/>
  <c r="D97"/>
  <c r="D85"/>
  <c r="D68"/>
  <c r="D62"/>
  <c r="D53"/>
  <c r="D41"/>
  <c r="D29"/>
  <c r="D24"/>
  <c r="D12"/>
  <c r="D96" l="1"/>
  <c r="F54" i="3"/>
  <c r="D54"/>
  <c r="D118"/>
  <c r="F118"/>
  <c r="F82"/>
  <c r="F8"/>
  <c r="D135" i="2"/>
  <c r="D61"/>
  <c r="D11"/>
  <c r="D269" i="3" l="1"/>
  <c r="F269"/>
  <c r="D301" i="2"/>
</calcChain>
</file>

<file path=xl/sharedStrings.xml><?xml version="1.0" encoding="utf-8"?>
<sst xmlns="http://schemas.openxmlformats.org/spreadsheetml/2006/main" count="1370" uniqueCount="342">
  <si>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</si>
  <si>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</si>
  <si>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</si>
  <si>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</si>
  <si>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</si>
  <si>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</si>
  <si>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</si>
  <si>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</si>
  <si>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</si>
  <si>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</si>
  <si>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</si>
  <si>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</si>
  <si>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</si>
  <si>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</si>
  <si>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</si>
  <si>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</si>
  <si>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</si>
  <si>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</si>
  <si>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</si>
  <si>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</si>
  <si>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</si>
  <si>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</si>
  <si>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</si>
  <si>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</si>
  <si>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</si>
  <si>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</si>
  <si>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</si>
  <si>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</si>
  <si>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</si>
  <si>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</si>
  <si>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</si>
  <si>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</si>
  <si>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</si>
  <si>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</si>
  <si>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</si>
  <si>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</si>
  <si>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</si>
  <si>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</si>
  <si>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</si>
  <si>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</si>
  <si>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</si>
  <si>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</si>
  <si>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</si>
  <si>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</si>
  <si>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</si>
  <si>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</si>
  <si>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</si>
  <si>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</si>
  <si>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</si>
  <si>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</si>
  <si>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</si>
  <si>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</si>
  <si>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</si>
  <si>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</si>
  <si>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</si>
  <si>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</si>
  <si>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</si>
  <si>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</si>
  <si>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</si>
  <si>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</si>
  <si>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</si>
  <si>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</si>
  <si>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</si>
  <si>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</si>
  <si>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</si>
  <si>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</si>
  <si>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</si>
  <si>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</si>
  <si>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</si>
  <si>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</si>
  <si>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</si>
  <si>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</si>
  <si>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</si>
  <si>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</si>
  <si>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</si>
  <si>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</si>
  <si>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</si>
  <si>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</si>
  <si>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</si>
  <si>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</si>
  <si>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</si>
  <si>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</si>
  <si>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</si>
  <si>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</si>
  <si>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</si>
  <si>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</si>
  <si>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</si>
  <si>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</si>
  <si>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</si>
  <si>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</si>
  <si>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</si>
  <si>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</si>
  <si>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</si>
  <si>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</si>
  <si>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</si>
  <si>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</si>
  <si>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</si>
  <si>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</si>
  <si>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</si>
  <si>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</si>
  <si>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</si>
  <si>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</si>
  <si>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</si>
  <si>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</si>
  <si>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</si>
  <si>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</si>
  <si>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</si>
  <si>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</si>
  <si>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</si>
  <si>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</si>
  <si>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</si>
  <si>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</si>
  <si>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</si>
  <si>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</si>
  <si>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</si>
  <si>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</si>
  <si>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</si>
  <si>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</si>
  <si>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</si>
  <si>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</si>
  <si>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</si>
  <si>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</si>
  <si>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</si>
  <si>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</si>
  <si>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</si>
  <si>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</si>
  <si>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</si>
  <si>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</si>
  <si>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</si>
  <si>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 xml:space="preserve">  Программа "Реализация молодежной политики на 2020-2024 годы"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</si>
  <si>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</si>
  <si>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</si>
  <si>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</si>
  <si>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</si>
  <si>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</si>
  <si>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</si>
  <si>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</si>
  <si>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</si>
  <si>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</si>
  <si>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0200100000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</si>
  <si>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</si>
  <si>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</si>
  <si>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</si>
  <si>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</si>
  <si>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</si>
  <si>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</si>
  <si>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</si>
  <si>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 xml:space="preserve">    Программа "Развитие образования и воспитание на 2020-2024 годы"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</si>
  <si>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</si>
  <si>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</si>
  <si>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</si>
  <si>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</si>
  <si>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</si>
  <si>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</si>
  <si>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</si>
  <si>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</si>
  <si>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</si>
  <si>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</si>
  <si>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</si>
  <si>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</si>
  <si>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</si>
  <si>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</si>
  <si>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</si>
  <si>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</si>
  <si>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</si>
  <si>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</si>
  <si>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</si>
  <si>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</si>
  <si>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</si>
  <si>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</si>
  <si>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</si>
  <si>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</si>
  <si>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Совершенствование и модернизация инфраструктуры объектов спорт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</si>
  <si>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</si>
  <si>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</si>
  <si>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Программа "Развитие культуры на 2020-2024 годы"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</si>
  <si>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</si>
  <si>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</si>
  <si>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</si>
  <si>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</si>
  <si>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</si>
  <si>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</si>
  <si>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</si>
  <si>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</si>
  <si>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</si>
  <si>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</si>
  <si>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</si>
  <si>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</si>
  <si>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</si>
  <si>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</si>
  <si>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</si>
  <si>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Программа "Социальная поддержка населения на 2020-2024 годы"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</si>
  <si>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</si>
  <si>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</si>
  <si>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</si>
  <si>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</si>
  <si>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Федеральный проект "Финансовая поддержка семей при рождении детей"</t>
  </si>
  <si>
    <t>041P100000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</si>
  <si>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</si>
  <si>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</si>
  <si>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</si>
  <si>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</si>
  <si>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Программа "Создание условий для устойчивого экономического развития на 2020-2024 годы"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</si>
  <si>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</si>
  <si>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</si>
  <si>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</si>
  <si>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</si>
  <si>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</si>
  <si>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</si>
  <si>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</si>
  <si>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</si>
  <si>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</si>
  <si>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</si>
  <si>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</si>
  <si>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</si>
  <si>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</si>
  <si>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Программа "Содержание и развитие городского хозяйства на 2020-2024 годы"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</si>
  <si>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</si>
  <si>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</si>
  <si>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</si>
  <si>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</si>
  <si>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</si>
  <si>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</si>
  <si>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</si>
  <si>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</si>
  <si>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</si>
  <si>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</si>
  <si>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</si>
  <si>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</si>
  <si>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</si>
  <si>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</si>
  <si>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</si>
  <si>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</si>
  <si>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</si>
  <si>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</si>
  <si>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</si>
  <si>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</si>
  <si>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Выполнение мероприятий реестра наказов избирателей и реализация проектов инициативного бюджетирования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</si>
  <si>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</si>
  <si>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</si>
  <si>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</si>
  <si>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</si>
  <si>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</si>
  <si>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</si>
  <si>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</si>
  <si>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</si>
  <si>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</si>
  <si>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</si>
  <si>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Программа "Энергосбережение и повышение знергетической эффективностина 2020-2024 годы"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</si>
  <si>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</si>
  <si>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</si>
  <si>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</si>
  <si>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Программа "Муниципальное управление на 2020-2024 годы"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</si>
  <si>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</si>
  <si>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</si>
  <si>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</si>
  <si>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</si>
  <si>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</si>
  <si>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</si>
  <si>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</si>
  <si>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</si>
  <si>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</si>
  <si>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Программа "Реализация молодежной политики на 2020-2024 годы"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</si>
  <si>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</si>
  <si>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</si>
  <si>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</si>
  <si>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</si>
  <si>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</si>
  <si>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</si>
  <si>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</si>
  <si>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Оказание финасовой поддержки СОНКО</t>
  </si>
  <si>
    <t xml:space="preserve">    Программа "Комплексные меры противодействия злоупотреблению наркотиками и их незаконному обороту на 2020-2024 годы"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</si>
  <si>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</si>
  <si>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</si>
  <si>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Программа "Управление муниципальными финансами на 2020-2024 годы"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</si>
  <si>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</si>
  <si>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</si>
  <si>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</si>
  <si>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</si>
  <si>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</si>
  <si>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</si>
  <si>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</si>
  <si>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</si>
  <si>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Программа "Управление муниципальным имуществом и земельными ресурсами на 2020-2024 годы"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</si>
  <si>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</si>
  <si>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</si>
  <si>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</si>
  <si>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</si>
  <si>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</si>
  <si>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</si>
  <si>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Программа "Развитие туризма на 2020-2024 годы"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</si>
  <si>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</si>
  <si>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</si>
  <si>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Программа "Профилактика правонарушений на 2020-2024 годы"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</si>
  <si>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</si>
  <si>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</si>
  <si>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Программа "Гармонизация межнациональных отношений, профилактика терроризма и экстремизма на 2020-2024 годы"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</si>
  <si>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</si>
  <si>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</si>
  <si>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Сумма            (тыс. руб.)      на 2024 год  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</si>
  <si>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</si>
  <si>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</si>
  <si>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</si>
  <si>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</si>
  <si>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</si>
  <si>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</si>
  <si>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</si>
  <si>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</si>
  <si>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</si>
  <si>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</si>
  <si>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</si>
  <si>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</si>
  <si>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</si>
  <si>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</si>
  <si>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</si>
  <si>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  Федеральный проект "Дорожная сеть"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</si>
  <si>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</si>
  <si>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</si>
  <si>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</si>
  <si>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Федеральный проект "Дорожная сеть"</t>
  </si>
  <si>
    <t xml:space="preserve">        Закупка товаров, работ и услуг для обеспечения государственных (муниципальных) нужд</t>
  </si>
  <si>
    <t xml:space="preserve">      Реализация мероприятий по благоустройству общественных территорий</t>
  </si>
  <si>
    <t>1600400000</t>
  </si>
  <si>
    <t xml:space="preserve">        Предоставление субсидий бюджетным, автономным учреждениям и иным некоммерческим организациям</t>
  </si>
  <si>
    <t>к Решению Воткинской</t>
  </si>
  <si>
    <t xml:space="preserve">городской Думы </t>
  </si>
  <si>
    <t>от                 №</t>
  </si>
  <si>
    <t>033A100000</t>
  </si>
  <si>
    <t xml:space="preserve">              Федеральный проект "Культурная среда"</t>
  </si>
  <si>
    <t>035A100000</t>
  </si>
  <si>
    <t>0430000000</t>
  </si>
  <si>
    <t>0430400000</t>
  </si>
  <si>
    <t xml:space="preserve">    Подпрограмма "Обеспечение жильем отдельных категорий граждан, стимулирование улучшения жилищных условий"</t>
  </si>
  <si>
    <t xml:space="preserve">      Реализация мероприятий регионального проекта "Жилье" национального проекта "Жильё и городская среда"</t>
  </si>
  <si>
    <t xml:space="preserve">Сумма               (тыс. руб.)            на 2023 год утверждено        </t>
  </si>
  <si>
    <t xml:space="preserve">Сумма               (тыс. руб.)            на 2023 год уточнено        </t>
  </si>
  <si>
    <t>Приложение  7</t>
  </si>
  <si>
    <t xml:space="preserve">Приложение  6 </t>
  </si>
  <si>
    <t xml:space="preserve">Приложение 10 к бюджету муниципального образования "Город Воткинск" на 2022 год и на плановый период 2023 и 2024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2023 и 2024 годов" </t>
  </si>
  <si>
    <t xml:space="preserve">Приложение 9 к бюджету муниципального образования "Город Воткинск" на 2022 год и на плановый период 2023 и 2024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2022 год" </t>
  </si>
  <si>
    <t xml:space="preserve">Сумма (тыс. руб.) на 2022 год  утверждено            </t>
  </si>
  <si>
    <t xml:space="preserve">Сумма (тыс. руб.) на 2022 год  уточнено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</si>
</sst>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</cellStyleXfs>
  <cellXfs count="71">
    <xf numFmtId="0" fontId="0" fillId="0" borderId="0" xfId="0"/>
    <xf numFmtId="0" fontId="12" fillId="0" borderId="1" xfId="2" applyNumberFormat="1" applyFont="1" applyProtection="1"/>
    <xf numFmtId="0" fontId="13" fillId="0" borderId="0" xfId="0" applyFont="1" applyProtection="1">
      <protection locked="0"/>
    </xf>
    <xf numFmtId="0" fontId="14" fillId="0" borderId="1" xfId="9" applyNumberFormat="1" applyFont="1" applyProtection="1"/>
    <xf numFmtId="0" fontId="15" fillId="0" borderId="1" xfId="2" applyNumberFormat="1" applyFont="1" applyProtection="1"/>
    <xf numFmtId="0" fontId="16" fillId="0" borderId="0" xfId="0" applyFont="1" applyProtection="1">
      <protection locked="0"/>
    </xf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6" fillId="0" borderId="0" xfId="0" applyFont="1" applyFill="1" applyProtection="1">
      <protection locked="0"/>
    </xf>
    <xf numFmtId="0" fontId="18" fillId="0" borderId="2" xfId="11" applyNumberFormat="1" applyFont="1" applyProtection="1">
      <alignment horizontal="center" vertical="center" wrapText="1"/>
    </xf>
    <xf numFmtId="0" fontId="14" fillId="0" borderId="1" xfId="2" applyNumberFormat="1" applyFont="1" applyFill="1" applyAlignment="1" applyProtection="1">
      <alignment vertical="top"/>
    </xf>
    <xf numFmtId="0" fontId="14" fillId="0" borderId="1" xfId="1" applyFont="1" applyFill="1" applyAlignment="1">
      <alignment vertical="top"/>
    </xf>
    <xf numFmtId="164" fontId="14" fillId="0" borderId="2" xfId="35" applyNumberFormat="1" applyFont="1" applyFill="1" applyProtection="1">
      <alignment horizontal="right" vertical="top" shrinkToFit="1"/>
    </xf>
    <xf numFmtId="164" fontId="14" fillId="0" borderId="9" xfId="35" applyNumberFormat="1" applyFont="1" applyFill="1" applyBorder="1" applyProtection="1">
      <alignment horizontal="right" vertical="top" shrinkToFit="1"/>
    </xf>
    <xf numFmtId="164" fontId="19" fillId="0" borderId="5" xfId="36" applyNumberFormat="1" applyFont="1" applyFill="1" applyBorder="1" applyProtection="1">
      <alignment horizontal="right" vertical="top" shrinkToFit="1"/>
    </xf>
    <xf numFmtId="164" fontId="19" fillId="0" borderId="2" xfId="35" applyNumberFormat="1" applyFont="1" applyFill="1" applyProtection="1">
      <alignment horizontal="right" vertical="top" shrinkToFit="1"/>
    </xf>
    <xf numFmtId="164" fontId="12" fillId="0" borderId="2" xfId="35" applyNumberFormat="1" applyFont="1" applyFill="1" applyProtection="1">
      <alignment horizontal="right" vertical="top" shrinkToFit="1"/>
    </xf>
    <xf numFmtId="0" fontId="21" fillId="0" borderId="4" xfId="0" applyFont="1" applyFill="1" applyBorder="1" applyAlignment="1"/>
    <xf numFmtId="0" fontId="21" fillId="0" borderId="4" xfId="0" applyFont="1" applyBorder="1" applyAlignment="1"/>
    <xf numFmtId="0" fontId="22" fillId="0" borderId="4" xfId="0" applyFont="1" applyBorder="1" applyAlignment="1"/>
    <xf numFmtId="0" fontId="15" fillId="0" borderId="2" xfId="7" applyNumberFormat="1" applyFont="1" applyBorder="1" applyAlignment="1" applyProtection="1">
      <alignment vertical="top" wrapText="1"/>
    </xf>
    <xf numFmtId="1" fontId="15" fillId="0" borderId="2" xfId="8" applyNumberFormat="1" applyFont="1" applyBorder="1" applyAlignment="1" applyProtection="1">
      <alignment horizontal="center" vertical="top" shrinkToFit="1"/>
    </xf>
    <xf numFmtId="164" fontId="15" fillId="0" borderId="2" xfId="35" applyNumberFormat="1" applyFont="1" applyFill="1" applyProtection="1">
      <alignment horizontal="right" vertical="top" shrinkToFit="1"/>
    </xf>
    <xf numFmtId="0" fontId="12" fillId="0" borderId="2" xfId="7" applyNumberFormat="1" applyFont="1" applyBorder="1" applyAlignment="1" applyProtection="1">
      <alignment vertical="top" wrapText="1"/>
    </xf>
    <xf numFmtId="1" fontId="12" fillId="0" borderId="2" xfId="8" applyNumberFormat="1" applyFont="1" applyBorder="1" applyAlignment="1" applyProtection="1">
      <alignment horizontal="center" vertical="top" shrinkToFit="1"/>
    </xf>
    <xf numFmtId="0" fontId="12" fillId="0" borderId="2" xfId="7" applyNumberFormat="1" applyFont="1" applyFill="1" applyBorder="1" applyAlignment="1" applyProtection="1">
      <alignment vertical="top" wrapText="1"/>
    </xf>
    <xf numFmtId="49" fontId="12" fillId="0" borderId="2" xfId="8" applyNumberFormat="1" applyFont="1" applyFill="1" applyBorder="1" applyAlignment="1" applyProtection="1">
      <alignment horizontal="center" vertical="top" shrinkToFit="1"/>
    </xf>
    <xf numFmtId="1" fontId="12" fillId="0" borderId="2" xfId="8" applyNumberFormat="1" applyFont="1" applyFill="1" applyBorder="1" applyAlignment="1" applyProtection="1">
      <alignment horizontal="center" vertical="top" shrinkToFit="1"/>
    </xf>
    <xf numFmtId="164" fontId="12" fillId="0" borderId="9" xfId="35" applyNumberFormat="1" applyFont="1" applyFill="1" applyBorder="1" applyProtection="1">
      <alignment horizontal="right" vertical="top" shrinkToFit="1"/>
    </xf>
    <xf numFmtId="164" fontId="15" fillId="0" borderId="5" xfId="36" applyNumberFormat="1" applyFont="1" applyFill="1" applyBorder="1" applyProtection="1">
      <alignment horizontal="right" vertical="top" shrinkToFit="1"/>
    </xf>
    <xf numFmtId="0" fontId="22" fillId="0" borderId="0" xfId="0" applyFont="1" applyFill="1" applyProtection="1">
      <protection locked="0"/>
    </xf>
    <xf numFmtId="164" fontId="15" fillId="0" borderId="10" xfId="35" applyNumberFormat="1" applyFont="1" applyFill="1" applyBorder="1" applyProtection="1">
      <alignment horizontal="right" vertical="top" shrinkToFit="1"/>
    </xf>
    <xf numFmtId="164" fontId="12" fillId="0" borderId="10" xfId="35" applyNumberFormat="1" applyFont="1" applyFill="1" applyBorder="1" applyProtection="1">
      <alignment horizontal="right" vertical="top" shrinkToFit="1"/>
    </xf>
    <xf numFmtId="164" fontId="12" fillId="0" borderId="11" xfId="35" applyNumberFormat="1" applyFont="1" applyFill="1" applyBorder="1" applyProtection="1">
      <alignment horizontal="right" vertical="top" shrinkToFit="1"/>
    </xf>
    <xf numFmtId="164" fontId="15" fillId="0" borderId="6" xfId="36" applyNumberFormat="1" applyFont="1" applyFill="1" applyBorder="1" applyProtection="1">
      <alignment horizontal="right" vertical="top" shrinkToFit="1"/>
    </xf>
    <xf numFmtId="164" fontId="15" fillId="0" borderId="5" xfId="35" applyNumberFormat="1" applyFont="1" applyFill="1" applyBorder="1" applyProtection="1">
      <alignment horizontal="right" vertical="top" shrinkToFit="1"/>
    </xf>
    <xf numFmtId="164" fontId="12" fillId="0" borderId="5" xfId="35" applyNumberFormat="1" applyFont="1" applyFill="1" applyBorder="1" applyProtection="1">
      <alignment horizontal="right" vertical="top" shrinkToFit="1"/>
    </xf>
    <xf numFmtId="0" fontId="12" fillId="0" borderId="2" xfId="11" applyNumberFormat="1" applyFont="1" applyFill="1" applyProtection="1">
      <alignment horizontal="center" vertical="center" wrapText="1"/>
    </xf>
    <xf numFmtId="0" fontId="12" fillId="0" borderId="9" xfId="11" applyNumberFormat="1" applyFont="1" applyFill="1" applyBorder="1" applyProtection="1">
      <alignment horizontal="center" vertical="center" wrapText="1"/>
    </xf>
    <xf numFmtId="0" fontId="13" fillId="0" borderId="1" xfId="0" applyFont="1" applyFill="1" applyBorder="1" applyProtection="1">
      <protection locked="0"/>
    </xf>
    <xf numFmtId="0" fontId="22" fillId="0" borderId="1" xfId="0" applyFont="1" applyFill="1" applyBorder="1" applyAlignment="1" applyProtection="1">
      <alignment horizontal="left" vertical="top"/>
      <protection locked="0"/>
    </xf>
    <xf numFmtId="164" fontId="15" fillId="0" borderId="12" xfId="35" applyNumberFormat="1" applyFont="1" applyFill="1" applyBorder="1" applyProtection="1">
      <alignment horizontal="right" vertical="top" shrinkToFit="1"/>
    </xf>
    <xf numFmtId="0" fontId="15" fillId="0" borderId="2" xfId="7" applyNumberFormat="1" applyFont="1" applyFill="1" applyBorder="1" applyAlignment="1" applyProtection="1">
      <alignment vertical="top" wrapText="1"/>
    </xf>
    <xf numFmtId="1" fontId="15" fillId="0" borderId="2" xfId="8" applyNumberFormat="1" applyFont="1" applyFill="1" applyBorder="1" applyAlignment="1" applyProtection="1">
      <alignment horizontal="center" vertical="top" shrinkToFit="1"/>
    </xf>
    <xf numFmtId="0" fontId="12" fillId="0" borderId="9" xfId="7" applyNumberFormat="1" applyFont="1" applyBorder="1" applyAlignment="1" applyProtection="1">
      <alignment vertical="top" wrapText="1"/>
    </xf>
    <xf numFmtId="0" fontId="15" fillId="0" borderId="5" xfId="7" applyNumberFormat="1" applyFont="1" applyBorder="1" applyAlignment="1" applyProtection="1">
      <alignment vertical="top" wrapText="1"/>
    </xf>
    <xf numFmtId="1" fontId="15" fillId="0" borderId="13" xfId="8" applyNumberFormat="1" applyFont="1" applyBorder="1" applyAlignment="1" applyProtection="1">
      <alignment horizontal="center" vertical="top" shrinkToFit="1"/>
    </xf>
    <xf numFmtId="0" fontId="12" fillId="0" borderId="5" xfId="0" applyFont="1" applyBorder="1" applyAlignment="1">
      <alignment vertical="top" wrapText="1"/>
    </xf>
    <xf numFmtId="1" fontId="12" fillId="0" borderId="13" xfId="8" applyNumberFormat="1" applyFont="1" applyBorder="1" applyAlignment="1" applyProtection="1">
      <alignment horizontal="center" vertical="top" shrinkToFit="1"/>
    </xf>
    <xf numFmtId="0" fontId="12" fillId="0" borderId="5" xfId="7" applyNumberFormat="1" applyFont="1" applyBorder="1" applyAlignment="1" applyProtection="1">
      <alignment vertical="top" wrapText="1"/>
    </xf>
    <xf numFmtId="0" fontId="12" fillId="0" borderId="12" xfId="7" applyNumberFormat="1" applyFont="1" applyBorder="1" applyAlignment="1" applyProtection="1">
      <alignment vertical="top" wrapText="1"/>
    </xf>
    <xf numFmtId="1" fontId="12" fillId="0" borderId="9" xfId="8" applyNumberFormat="1" applyFont="1" applyBorder="1" applyAlignment="1" applyProtection="1">
      <alignment horizontal="center" vertical="top" shrinkToFit="1"/>
    </xf>
    <xf numFmtId="0" fontId="22" fillId="0" borderId="1" xfId="0" applyFont="1" applyFill="1" applyBorder="1" applyProtection="1">
      <protection locked="0"/>
    </xf>
    <xf numFmtId="164" fontId="15" fillId="0" borderId="6" xfId="35" applyNumberFormat="1" applyFont="1" applyFill="1" applyBorder="1" applyProtection="1">
      <alignment horizontal="right" vertical="top" shrinkToFit="1"/>
    </xf>
    <xf numFmtId="164" fontId="12" fillId="0" borderId="6" xfId="35" applyNumberFormat="1" applyFont="1" applyFill="1" applyBorder="1" applyProtection="1">
      <alignment horizontal="right" vertical="top" shrinkToFit="1"/>
    </xf>
    <xf numFmtId="49" fontId="12" fillId="0" borderId="13" xfId="8" applyNumberFormat="1" applyFont="1" applyFill="1" applyBorder="1" applyAlignment="1" applyProtection="1">
      <alignment horizontal="center" vertical="top" shrinkToFit="1"/>
    </xf>
    <xf numFmtId="49" fontId="15" fillId="0" borderId="13" xfId="8" applyNumberFormat="1" applyFont="1" applyBorder="1" applyAlignment="1" applyProtection="1">
      <alignment horizontal="center" vertical="top" shrinkToFit="1"/>
    </xf>
    <xf numFmtId="49" fontId="12" fillId="0" borderId="13" xfId="8" applyNumberFormat="1" applyFont="1" applyBorder="1" applyAlignment="1" applyProtection="1">
      <alignment horizontal="center" vertical="top" shrinkToFit="1"/>
    </xf>
    <xf numFmtId="1" fontId="12" fillId="0" borderId="13" xfId="8" applyNumberFormat="1" applyFont="1" applyFill="1" applyBorder="1" applyAlignment="1" applyProtection="1">
      <alignment horizontal="center" vertical="top" shrinkToFit="1"/>
    </xf>
    <xf numFmtId="0" fontId="15" fillId="0" borderId="12" xfId="7" applyNumberFormat="1" applyFont="1" applyBorder="1" applyAlignment="1" applyProtection="1">
      <alignment vertical="top" wrapText="1"/>
    </xf>
    <xf numFmtId="0" fontId="12" fillId="0" borderId="5" xfId="7" applyNumberFormat="1" applyFont="1" applyFill="1" applyBorder="1" applyAlignment="1" applyProtection="1">
      <alignment vertical="top" wrapText="1"/>
    </xf>
    <xf numFmtId="0" fontId="20" fillId="0" borderId="5" xfId="7" applyNumberFormat="1" applyFont="1" applyFill="1" applyBorder="1" applyAlignment="1" applyProtection="1">
      <alignment vertical="top" wrapText="1"/>
    </xf>
    <xf numFmtId="0" fontId="12" fillId="0" borderId="2" xfId="11" applyNumberFormat="1" applyFont="1" applyProtection="1">
      <alignment horizontal="center" vertical="center" wrapText="1"/>
    </xf>
    <xf numFmtId="0" fontId="15" fillId="0" borderId="6" xfId="16" applyNumberFormat="1" applyFont="1" applyBorder="1" applyAlignment="1" applyProtection="1">
      <alignment horizontal="left" vertical="top"/>
    </xf>
    <xf numFmtId="0" fontId="15" fillId="0" borderId="7" xfId="16" applyFont="1" applyBorder="1" applyAlignment="1">
      <alignment horizontal="left" vertical="top"/>
    </xf>
    <xf numFmtId="0" fontId="15" fillId="0" borderId="8" xfId="16" applyFont="1" applyBorder="1" applyAlignment="1">
      <alignment horizontal="left" vertical="top"/>
    </xf>
    <xf numFmtId="0" fontId="23" fillId="0" borderId="1" xfId="0" applyFont="1" applyFill="1" applyBorder="1" applyAlignment="1">
      <alignment horizontal="left" vertical="top" wrapText="1"/>
    </xf>
    <xf numFmtId="0" fontId="15" fillId="0" borderId="5" xfId="16" applyNumberFormat="1" applyFont="1" applyBorder="1" applyAlignment="1" applyProtection="1">
      <alignment horizontal="left" vertical="top"/>
    </xf>
    <xf numFmtId="0" fontId="15" fillId="0" borderId="5" xfId="16" applyFont="1" applyBorder="1" applyAlignment="1">
      <alignment horizontal="left" vertical="top"/>
    </xf>
    <xf numFmtId="0" fontId="17" fillId="0" borderId="1" xfId="0" applyFont="1" applyBorder="1" applyAlignment="1">
      <alignment horizontal="right" vertical="top"/>
    </xf>
    <xf numFmtId="0" fontId="22" fillId="0" borderId="1" xfId="0" applyNumberFormat="1" applyFont="1" applyFill="1" applyBorder="1" applyAlignment="1" applyProtection="1">
      <alignment horizontal="left" vertical="top" wrapText="1"/>
      <protection locked="0"/>
    </xf>
  </cellXfs>
  <cellStyles count="37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1"/>
  <sheetViews>
    <sheetView showGridLines="0" tabSelected="1" topLeftCell="A242" zoomScaleSheetLayoutView="100" workbookViewId="0">
      <selection activeCell="G274" sqref="G274"/>
    </sheetView>
  </sheetViews>
  <sheetFormatPr defaultColWidth="8.85546875" defaultRowHeight="15" outlineLevelRow="3"/>
  <cols>
    <col min="1" max="1" width="56.28515625" style="30" customWidth="1"/>
    <col min="2" max="2" width="12.42578125" style="30" customWidth="1"/>
    <col min="3" max="3" width="6.28515625" style="30" customWidth="1"/>
    <col min="4" max="4" width="14.85546875" style="30" customWidth="1"/>
    <col min="5" max="5" width="15.140625" style="7" customWidth="1"/>
    <col min="6" max="16384" width="8.85546875" style="7"/>
  </cols>
  <sheetData>
    <row r="1" spans="1:6">
      <c r="D1" s="52" t="s">
        <v>337</v>
      </c>
      <c r="E1" s="39"/>
      <c r="F1" s="40"/>
    </row>
    <row r="2" spans="1:6">
      <c r="D2" s="52" t="s">
        <v>324</v>
      </c>
      <c r="E2" s="39"/>
      <c r="F2" s="40"/>
    </row>
    <row r="3" spans="1:6">
      <c r="D3" s="52" t="s">
        <v>325</v>
      </c>
      <c r="E3" s="39"/>
      <c r="F3" s="40"/>
    </row>
    <row r="4" spans="1:6">
      <c r="D4" s="52" t="s">
        <v>326</v>
      </c>
      <c r="E4" s="39"/>
      <c r="F4" s="40"/>
    </row>
    <row r="5" spans="1:6" hidden="1"/>
    <row r="6" spans="1:6" hidden="1"/>
    <row r="8" spans="1:6" ht="57.75" customHeight="1">
      <c r="A8" s="66" t="s">
        <v>339</v>
      </c>
      <c r="B8" s="66"/>
      <c r="C8" s="66"/>
      <c r="D8" s="66"/>
      <c r="E8" s="66"/>
    </row>
    <row r="9" spans="1:6" ht="1.5" customHeight="1">
      <c r="A9" s="17"/>
      <c r="B9" s="18"/>
      <c r="C9" s="18"/>
      <c r="D9" s="19"/>
      <c r="E9" s="6"/>
    </row>
    <row r="10" spans="1:6" ht="43.5" customHeight="1">
      <c r="A10" s="38" t="s">
        <v>121</v>
      </c>
      <c r="B10" s="37" t="s">
        <v>122</v>
      </c>
      <c r="C10" s="37" t="s">
        <v>123</v>
      </c>
      <c r="D10" s="37" t="s">
        <v>340</v>
      </c>
      <c r="E10" s="38" t="s">
        <v>341</v>
      </c>
    </row>
    <row r="11" spans="1:6" s="8" customFormat="1" ht="26.25" customHeight="1">
      <c r="A11" s="45" t="s">
        <v>147</v>
      </c>
      <c r="B11" s="46" t="s">
        <v>0</v>
      </c>
      <c r="C11" s="21"/>
      <c r="D11" s="31">
        <f>D12+D19+D24+D29+D38+D41</f>
        <v>1237885.2000000002</v>
      </c>
      <c r="E11" s="35">
        <f>E12+E19+E24+E29+E38+E41</f>
        <v>1323817</v>
      </c>
    </row>
    <row r="12" spans="1:6" s="8" customFormat="1" ht="14.25">
      <c r="A12" s="45" t="s">
        <v>148</v>
      </c>
      <c r="B12" s="46" t="s">
        <v>1</v>
      </c>
      <c r="C12" s="21"/>
      <c r="D12" s="31">
        <f>D13+D17</f>
        <v>595782.20000000007</v>
      </c>
      <c r="E12" s="35">
        <f>E13+E17</f>
        <v>595756.69999999995</v>
      </c>
    </row>
    <row r="13" spans="1:6" s="8" customFormat="1" ht="32.25" customHeight="1" outlineLevel="1">
      <c r="A13" s="49" t="s">
        <v>305</v>
      </c>
      <c r="B13" s="48" t="s">
        <v>2</v>
      </c>
      <c r="C13" s="24"/>
      <c r="D13" s="32">
        <f>D14+D15+D16</f>
        <v>593199.70000000007</v>
      </c>
      <c r="E13" s="36">
        <f>E14+E15+E16</f>
        <v>593174.19999999995</v>
      </c>
    </row>
    <row r="14" spans="1:6" ht="25.5" outlineLevel="2">
      <c r="A14" s="49" t="s">
        <v>149</v>
      </c>
      <c r="B14" s="48" t="s">
        <v>2</v>
      </c>
      <c r="C14" s="24" t="s">
        <v>8</v>
      </c>
      <c r="D14" s="32">
        <v>949.9</v>
      </c>
      <c r="E14" s="36">
        <v>676.3</v>
      </c>
    </row>
    <row r="15" spans="1:6" ht="25.5" outlineLevel="3">
      <c r="A15" s="49" t="s">
        <v>150</v>
      </c>
      <c r="B15" s="48" t="s">
        <v>2</v>
      </c>
      <c r="C15" s="24" t="s">
        <v>3</v>
      </c>
      <c r="D15" s="32">
        <v>592249.80000000005</v>
      </c>
      <c r="E15" s="36">
        <v>592497.69999999995</v>
      </c>
    </row>
    <row r="16" spans="1:6" outlineLevel="3">
      <c r="A16" s="49" t="s">
        <v>161</v>
      </c>
      <c r="B16" s="48" t="s">
        <v>2</v>
      </c>
      <c r="C16" s="24">
        <v>800</v>
      </c>
      <c r="D16" s="32">
        <v>0</v>
      </c>
      <c r="E16" s="36">
        <v>0.2</v>
      </c>
    </row>
    <row r="17" spans="1:5" ht="25.5" hidden="1" outlineLevel="2">
      <c r="A17" s="49" t="s">
        <v>151</v>
      </c>
      <c r="B17" s="48" t="s">
        <v>4</v>
      </c>
      <c r="C17" s="24"/>
      <c r="D17" s="32">
        <f>D18</f>
        <v>2582.5</v>
      </c>
      <c r="E17" s="36">
        <f>E18</f>
        <v>2582.5</v>
      </c>
    </row>
    <row r="18" spans="1:5" s="8" customFormat="1" ht="25.5" hidden="1" outlineLevel="3">
      <c r="A18" s="49" t="s">
        <v>150</v>
      </c>
      <c r="B18" s="48" t="s">
        <v>4</v>
      </c>
      <c r="C18" s="24" t="s">
        <v>3</v>
      </c>
      <c r="D18" s="32">
        <v>2582.5</v>
      </c>
      <c r="E18" s="36">
        <v>2582.5</v>
      </c>
    </row>
    <row r="19" spans="1:5" s="8" customFormat="1" ht="14.25" outlineLevel="1" collapsed="1">
      <c r="A19" s="45" t="s">
        <v>152</v>
      </c>
      <c r="B19" s="46" t="s">
        <v>5</v>
      </c>
      <c r="C19" s="21"/>
      <c r="D19" s="31">
        <f>D20</f>
        <v>399925</v>
      </c>
      <c r="E19" s="35">
        <f>E20</f>
        <v>454103</v>
      </c>
    </row>
    <row r="20" spans="1:5" s="8" customFormat="1" ht="38.25" outlineLevel="2">
      <c r="A20" s="49" t="s">
        <v>153</v>
      </c>
      <c r="B20" s="48" t="s">
        <v>6</v>
      </c>
      <c r="C20" s="24"/>
      <c r="D20" s="32">
        <f>D21+D23+D22</f>
        <v>399925</v>
      </c>
      <c r="E20" s="36">
        <f>E21+E23+E22</f>
        <v>454103</v>
      </c>
    </row>
    <row r="21" spans="1:5" ht="25.5" outlineLevel="3">
      <c r="A21" s="49" t="s">
        <v>149</v>
      </c>
      <c r="B21" s="48" t="s">
        <v>6</v>
      </c>
      <c r="C21" s="24" t="s">
        <v>8</v>
      </c>
      <c r="D21" s="32">
        <v>600</v>
      </c>
      <c r="E21" s="36">
        <v>490.5</v>
      </c>
    </row>
    <row r="22" spans="1:5" ht="25.5" outlineLevel="3">
      <c r="A22" s="49" t="s">
        <v>229</v>
      </c>
      <c r="B22" s="48" t="s">
        <v>6</v>
      </c>
      <c r="C22" s="24">
        <v>400</v>
      </c>
      <c r="D22" s="32">
        <v>2306.6</v>
      </c>
      <c r="E22" s="36">
        <v>9226.2000000000007</v>
      </c>
    </row>
    <row r="23" spans="1:5" ht="25.5" outlineLevel="2">
      <c r="A23" s="49" t="s">
        <v>150</v>
      </c>
      <c r="B23" s="48" t="s">
        <v>6</v>
      </c>
      <c r="C23" s="24" t="s">
        <v>3</v>
      </c>
      <c r="D23" s="32">
        <v>397018.4</v>
      </c>
      <c r="E23" s="36">
        <v>444386.3</v>
      </c>
    </row>
    <row r="24" spans="1:5" s="8" customFormat="1" ht="25.5" outlineLevel="3">
      <c r="A24" s="45" t="s">
        <v>154</v>
      </c>
      <c r="B24" s="46" t="s">
        <v>10</v>
      </c>
      <c r="C24" s="21"/>
      <c r="D24" s="31">
        <f>D25+D27</f>
        <v>126957.20000000001</v>
      </c>
      <c r="E24" s="35">
        <f>E25+E27</f>
        <v>125312.5</v>
      </c>
    </row>
    <row r="25" spans="1:5" ht="35.25" customHeight="1" outlineLevel="3">
      <c r="A25" s="49" t="s">
        <v>155</v>
      </c>
      <c r="B25" s="48" t="s">
        <v>11</v>
      </c>
      <c r="C25" s="24"/>
      <c r="D25" s="32">
        <f>D26</f>
        <v>109136.6</v>
      </c>
      <c r="E25" s="36">
        <f>E26</f>
        <v>109491.9</v>
      </c>
    </row>
    <row r="26" spans="1:5" ht="25.5" outlineLevel="3">
      <c r="A26" s="49" t="s">
        <v>150</v>
      </c>
      <c r="B26" s="48" t="s">
        <v>11</v>
      </c>
      <c r="C26" s="24" t="s">
        <v>3</v>
      </c>
      <c r="D26" s="32">
        <v>109136.6</v>
      </c>
      <c r="E26" s="36">
        <v>109491.9</v>
      </c>
    </row>
    <row r="27" spans="1:5" ht="25.5" outlineLevel="2">
      <c r="A27" s="49" t="s">
        <v>156</v>
      </c>
      <c r="B27" s="48" t="s">
        <v>12</v>
      </c>
      <c r="C27" s="24"/>
      <c r="D27" s="32">
        <f>D28</f>
        <v>17820.599999999999</v>
      </c>
      <c r="E27" s="36">
        <f>E28</f>
        <v>15820.6</v>
      </c>
    </row>
    <row r="28" spans="1:5" ht="25.5" outlineLevel="3">
      <c r="A28" s="49" t="s">
        <v>150</v>
      </c>
      <c r="B28" s="48" t="s">
        <v>12</v>
      </c>
      <c r="C28" s="24" t="s">
        <v>3</v>
      </c>
      <c r="D28" s="32">
        <v>17820.599999999999</v>
      </c>
      <c r="E28" s="36">
        <v>15820.6</v>
      </c>
    </row>
    <row r="29" spans="1:5" s="8" customFormat="1" ht="25.5" outlineLevel="3">
      <c r="A29" s="45" t="s">
        <v>157</v>
      </c>
      <c r="B29" s="46" t="s">
        <v>13</v>
      </c>
      <c r="C29" s="21"/>
      <c r="D29" s="31">
        <f>D30+D33</f>
        <v>27959.8</v>
      </c>
      <c r="E29" s="35">
        <f>E30+E33</f>
        <v>61361.099999999991</v>
      </c>
    </row>
    <row r="30" spans="1:5" s="8" customFormat="1" ht="51" outlineLevel="3">
      <c r="A30" s="49" t="s">
        <v>158</v>
      </c>
      <c r="B30" s="48" t="s">
        <v>14</v>
      </c>
      <c r="C30" s="24"/>
      <c r="D30" s="32">
        <f>D31+D32</f>
        <v>3944.6</v>
      </c>
      <c r="E30" s="36">
        <f>E31+E32</f>
        <v>32628.199999999997</v>
      </c>
    </row>
    <row r="31" spans="1:5" s="8" customFormat="1" ht="51" hidden="1" outlineLevel="1">
      <c r="A31" s="49" t="s">
        <v>159</v>
      </c>
      <c r="B31" s="48" t="s">
        <v>14</v>
      </c>
      <c r="C31" s="24" t="s">
        <v>7</v>
      </c>
      <c r="D31" s="32">
        <v>3855.6</v>
      </c>
      <c r="E31" s="36">
        <v>3855.6</v>
      </c>
    </row>
    <row r="32" spans="1:5" ht="25.5" outlineLevel="2">
      <c r="A32" s="49" t="s">
        <v>149</v>
      </c>
      <c r="B32" s="48" t="s">
        <v>14</v>
      </c>
      <c r="C32" s="24" t="s">
        <v>8</v>
      </c>
      <c r="D32" s="32">
        <v>89</v>
      </c>
      <c r="E32" s="36">
        <v>28772.6</v>
      </c>
    </row>
    <row r="33" spans="1:5" ht="25.5" outlineLevel="3">
      <c r="A33" s="49" t="s">
        <v>160</v>
      </c>
      <c r="B33" s="48" t="s">
        <v>15</v>
      </c>
      <c r="C33" s="24"/>
      <c r="D33" s="32">
        <f>D34+D35+D36+D37</f>
        <v>24015.200000000001</v>
      </c>
      <c r="E33" s="36">
        <f>E34+E35+E36+E37</f>
        <v>28732.899999999998</v>
      </c>
    </row>
    <row r="34" spans="1:5" ht="51" outlineLevel="2">
      <c r="A34" s="49" t="s">
        <v>159</v>
      </c>
      <c r="B34" s="48" t="s">
        <v>15</v>
      </c>
      <c r="C34" s="24" t="s">
        <v>7</v>
      </c>
      <c r="D34" s="32">
        <v>17783.900000000001</v>
      </c>
      <c r="E34" s="36">
        <v>22481.599999999999</v>
      </c>
    </row>
    <row r="35" spans="1:5" s="8" customFormat="1" ht="25.5" hidden="1" outlineLevel="3">
      <c r="A35" s="49" t="s">
        <v>149</v>
      </c>
      <c r="B35" s="48" t="s">
        <v>15</v>
      </c>
      <c r="C35" s="24" t="s">
        <v>8</v>
      </c>
      <c r="D35" s="32">
        <v>1603</v>
      </c>
      <c r="E35" s="36">
        <v>1603</v>
      </c>
    </row>
    <row r="36" spans="1:5" s="8" customFormat="1" ht="25.5" outlineLevel="1" collapsed="1">
      <c r="A36" s="49" t="s">
        <v>150</v>
      </c>
      <c r="B36" s="48" t="s">
        <v>15</v>
      </c>
      <c r="C36" s="24" t="s">
        <v>3</v>
      </c>
      <c r="D36" s="32">
        <v>4605.5</v>
      </c>
      <c r="E36" s="36">
        <v>4625.5</v>
      </c>
    </row>
    <row r="37" spans="1:5" hidden="1" outlineLevel="2">
      <c r="A37" s="49" t="s">
        <v>161</v>
      </c>
      <c r="B37" s="48" t="s">
        <v>15</v>
      </c>
      <c r="C37" s="24" t="s">
        <v>9</v>
      </c>
      <c r="D37" s="32">
        <v>22.8</v>
      </c>
      <c r="E37" s="36">
        <v>22.8</v>
      </c>
    </row>
    <row r="38" spans="1:5" s="8" customFormat="1" ht="14.25" outlineLevel="3">
      <c r="A38" s="45" t="s">
        <v>162</v>
      </c>
      <c r="B38" s="46" t="s">
        <v>16</v>
      </c>
      <c r="C38" s="21"/>
      <c r="D38" s="31">
        <f>D39</f>
        <v>70372.899999999994</v>
      </c>
      <c r="E38" s="35">
        <f>E39</f>
        <v>70364.800000000003</v>
      </c>
    </row>
    <row r="39" spans="1:5" s="8" customFormat="1" ht="38.25" outlineLevel="3">
      <c r="A39" s="49" t="s">
        <v>163</v>
      </c>
      <c r="B39" s="48" t="s">
        <v>17</v>
      </c>
      <c r="C39" s="24"/>
      <c r="D39" s="32">
        <f>D40</f>
        <v>70372.899999999994</v>
      </c>
      <c r="E39" s="36">
        <f>E40</f>
        <v>70364.800000000003</v>
      </c>
    </row>
    <row r="40" spans="1:5" ht="25.5" outlineLevel="2">
      <c r="A40" s="49" t="s">
        <v>150</v>
      </c>
      <c r="B40" s="48" t="s">
        <v>17</v>
      </c>
      <c r="C40" s="24" t="s">
        <v>3</v>
      </c>
      <c r="D40" s="32">
        <v>70372.899999999994</v>
      </c>
      <c r="E40" s="36">
        <v>70364.800000000003</v>
      </c>
    </row>
    <row r="41" spans="1:5" s="8" customFormat="1" ht="25.5" outlineLevel="3">
      <c r="A41" s="45" t="s">
        <v>164</v>
      </c>
      <c r="B41" s="46" t="s">
        <v>18</v>
      </c>
      <c r="C41" s="21"/>
      <c r="D41" s="31">
        <f>D42+D44+D46+D48+D51</f>
        <v>16888.099999999999</v>
      </c>
      <c r="E41" s="35">
        <f>E42+E44+E46+E48+E51</f>
        <v>16918.900000000001</v>
      </c>
    </row>
    <row r="42" spans="1:5" s="8" customFormat="1" ht="38.25" hidden="1" outlineLevel="3">
      <c r="A42" s="49" t="s">
        <v>165</v>
      </c>
      <c r="B42" s="48" t="s">
        <v>19</v>
      </c>
      <c r="C42" s="24"/>
      <c r="D42" s="32">
        <f>D43</f>
        <v>3692.5</v>
      </c>
      <c r="E42" s="36">
        <f>E43</f>
        <v>3692.5</v>
      </c>
    </row>
    <row r="43" spans="1:5" s="8" customFormat="1" ht="25.5" hidden="1" outlineLevel="3">
      <c r="A43" s="49" t="s">
        <v>150</v>
      </c>
      <c r="B43" s="48" t="s">
        <v>19</v>
      </c>
      <c r="C43" s="24" t="s">
        <v>3</v>
      </c>
      <c r="D43" s="32">
        <v>3692.5</v>
      </c>
      <c r="E43" s="36">
        <v>3692.5</v>
      </c>
    </row>
    <row r="44" spans="1:5" s="8" customFormat="1" ht="38.25" hidden="1" outlineLevel="1">
      <c r="A44" s="49" t="s">
        <v>166</v>
      </c>
      <c r="B44" s="48" t="s">
        <v>20</v>
      </c>
      <c r="C44" s="24"/>
      <c r="D44" s="32">
        <f>D45</f>
        <v>4555</v>
      </c>
      <c r="E44" s="36">
        <f>E45</f>
        <v>4555</v>
      </c>
    </row>
    <row r="45" spans="1:5" hidden="1" outlineLevel="2">
      <c r="A45" s="49" t="s">
        <v>167</v>
      </c>
      <c r="B45" s="48" t="s">
        <v>20</v>
      </c>
      <c r="C45" s="24" t="s">
        <v>21</v>
      </c>
      <c r="D45" s="32">
        <v>4555</v>
      </c>
      <c r="E45" s="36">
        <v>4555</v>
      </c>
    </row>
    <row r="46" spans="1:5" s="8" customFormat="1" ht="14.25" outlineLevel="3">
      <c r="A46" s="49" t="s">
        <v>168</v>
      </c>
      <c r="B46" s="48" t="s">
        <v>22</v>
      </c>
      <c r="C46" s="24"/>
      <c r="D46" s="32">
        <f>D47</f>
        <v>8550.6</v>
      </c>
      <c r="E46" s="36">
        <f>E47</f>
        <v>8581.4</v>
      </c>
    </row>
    <row r="47" spans="1:5" s="8" customFormat="1" ht="25.5" outlineLevel="1">
      <c r="A47" s="49" t="s">
        <v>150</v>
      </c>
      <c r="B47" s="48" t="s">
        <v>22</v>
      </c>
      <c r="C47" s="24" t="s">
        <v>3</v>
      </c>
      <c r="D47" s="32">
        <v>8550.6</v>
      </c>
      <c r="E47" s="36">
        <v>8581.4</v>
      </c>
    </row>
    <row r="48" spans="1:5" ht="25.5" hidden="1" outlineLevel="2">
      <c r="A48" s="49" t="s">
        <v>169</v>
      </c>
      <c r="B48" s="48" t="s">
        <v>23</v>
      </c>
      <c r="C48" s="24"/>
      <c r="D48" s="32">
        <f>D49+D50</f>
        <v>32.6</v>
      </c>
      <c r="E48" s="36">
        <f>E49+E50</f>
        <v>32.6</v>
      </c>
    </row>
    <row r="49" spans="1:5" ht="25.5" hidden="1" outlineLevel="3">
      <c r="A49" s="49" t="s">
        <v>149</v>
      </c>
      <c r="B49" s="48" t="s">
        <v>23</v>
      </c>
      <c r="C49" s="24" t="s">
        <v>8</v>
      </c>
      <c r="D49" s="32">
        <v>22.6</v>
      </c>
      <c r="E49" s="36">
        <v>22.6</v>
      </c>
    </row>
    <row r="50" spans="1:5" ht="25.5" hidden="1" outlineLevel="2">
      <c r="A50" s="49" t="s">
        <v>150</v>
      </c>
      <c r="B50" s="48" t="s">
        <v>23</v>
      </c>
      <c r="C50" s="24" t="s">
        <v>3</v>
      </c>
      <c r="D50" s="32">
        <v>10</v>
      </c>
      <c r="E50" s="36">
        <v>10</v>
      </c>
    </row>
    <row r="51" spans="1:5" ht="25.5" hidden="1" outlineLevel="3">
      <c r="A51" s="49" t="s">
        <v>170</v>
      </c>
      <c r="B51" s="48" t="s">
        <v>24</v>
      </c>
      <c r="C51" s="24"/>
      <c r="D51" s="32">
        <f>D52</f>
        <v>57.4</v>
      </c>
      <c r="E51" s="36">
        <f>E52</f>
        <v>57.4</v>
      </c>
    </row>
    <row r="52" spans="1:5" ht="25.5" hidden="1" outlineLevel="2">
      <c r="A52" s="49" t="s">
        <v>149</v>
      </c>
      <c r="B52" s="48" t="s">
        <v>24</v>
      </c>
      <c r="C52" s="24" t="s">
        <v>8</v>
      </c>
      <c r="D52" s="32">
        <v>57.4</v>
      </c>
      <c r="E52" s="36">
        <v>57.4</v>
      </c>
    </row>
    <row r="53" spans="1:5" s="8" customFormat="1" ht="38.25" hidden="1" outlineLevel="3">
      <c r="A53" s="45" t="s">
        <v>171</v>
      </c>
      <c r="B53" s="46" t="s">
        <v>25</v>
      </c>
      <c r="C53" s="21"/>
      <c r="D53" s="31">
        <f>D54+D56+D59</f>
        <v>73685.600000000006</v>
      </c>
      <c r="E53" s="35">
        <f>E54+E56+E59</f>
        <v>73685.600000000006</v>
      </c>
    </row>
    <row r="54" spans="1:5" s="8" customFormat="1" ht="25.5" hidden="1" outlineLevel="2">
      <c r="A54" s="49" t="s">
        <v>172</v>
      </c>
      <c r="B54" s="48" t="s">
        <v>139</v>
      </c>
      <c r="C54" s="24"/>
      <c r="D54" s="32">
        <f>D55</f>
        <v>300</v>
      </c>
      <c r="E54" s="36">
        <f>E55</f>
        <v>300</v>
      </c>
    </row>
    <row r="55" spans="1:5" ht="25.5" hidden="1" outlineLevel="3">
      <c r="A55" s="49" t="s">
        <v>150</v>
      </c>
      <c r="B55" s="48" t="s">
        <v>139</v>
      </c>
      <c r="C55" s="24" t="s">
        <v>3</v>
      </c>
      <c r="D55" s="32">
        <v>300</v>
      </c>
      <c r="E55" s="36">
        <v>300</v>
      </c>
    </row>
    <row r="56" spans="1:5" ht="38.25" hidden="1" outlineLevel="3">
      <c r="A56" s="49" t="s">
        <v>173</v>
      </c>
      <c r="B56" s="48" t="s">
        <v>26</v>
      </c>
      <c r="C56" s="24"/>
      <c r="D56" s="32">
        <f>D57+D58</f>
        <v>150</v>
      </c>
      <c r="E56" s="36">
        <f>E57+E58</f>
        <v>150</v>
      </c>
    </row>
    <row r="57" spans="1:5" ht="25.5" hidden="1" outlineLevel="2">
      <c r="A57" s="49" t="s">
        <v>149</v>
      </c>
      <c r="B57" s="48" t="s">
        <v>26</v>
      </c>
      <c r="C57" s="24" t="s">
        <v>8</v>
      </c>
      <c r="D57" s="32">
        <v>20</v>
      </c>
      <c r="E57" s="36">
        <v>20</v>
      </c>
    </row>
    <row r="58" spans="1:5" s="8" customFormat="1" ht="25.5" hidden="1" outlineLevel="3">
      <c r="A58" s="49" t="s">
        <v>150</v>
      </c>
      <c r="B58" s="48" t="s">
        <v>26</v>
      </c>
      <c r="C58" s="24" t="s">
        <v>3</v>
      </c>
      <c r="D58" s="32">
        <v>130</v>
      </c>
      <c r="E58" s="36">
        <v>130</v>
      </c>
    </row>
    <row r="59" spans="1:5" s="8" customFormat="1" ht="25.5" hidden="1">
      <c r="A59" s="49" t="s">
        <v>174</v>
      </c>
      <c r="B59" s="48" t="s">
        <v>27</v>
      </c>
      <c r="C59" s="24"/>
      <c r="D59" s="32">
        <f>D60</f>
        <v>73235.600000000006</v>
      </c>
      <c r="E59" s="36">
        <f>E60</f>
        <v>73235.600000000006</v>
      </c>
    </row>
    <row r="60" spans="1:5" s="8" customFormat="1" ht="25.5" hidden="1" outlineLevel="2">
      <c r="A60" s="49" t="s">
        <v>150</v>
      </c>
      <c r="B60" s="48" t="s">
        <v>27</v>
      </c>
      <c r="C60" s="24" t="s">
        <v>3</v>
      </c>
      <c r="D60" s="32">
        <v>73235.600000000006</v>
      </c>
      <c r="E60" s="36">
        <v>73235.600000000006</v>
      </c>
    </row>
    <row r="61" spans="1:5" s="8" customFormat="1" ht="14.25" outlineLevel="3">
      <c r="A61" s="45" t="s">
        <v>175</v>
      </c>
      <c r="B61" s="46" t="s">
        <v>28</v>
      </c>
      <c r="C61" s="21"/>
      <c r="D61" s="31">
        <f>D62+D68+D75+D82+D85</f>
        <v>106799.70000000001</v>
      </c>
      <c r="E61" s="35">
        <f>E62+E68+E75+E82+E85</f>
        <v>118765.4</v>
      </c>
    </row>
    <row r="62" spans="1:5" s="8" customFormat="1" ht="25.5" hidden="1" outlineLevel="3">
      <c r="A62" s="45" t="s">
        <v>176</v>
      </c>
      <c r="B62" s="46" t="s">
        <v>29</v>
      </c>
      <c r="C62" s="21"/>
      <c r="D62" s="31">
        <f>D63+D66</f>
        <v>67320.2</v>
      </c>
      <c r="E62" s="35">
        <f>E63+E66</f>
        <v>67320.2</v>
      </c>
    </row>
    <row r="63" spans="1:5" ht="25.5" hidden="1" outlineLevel="2">
      <c r="A63" s="49" t="s">
        <v>177</v>
      </c>
      <c r="B63" s="48" t="s">
        <v>30</v>
      </c>
      <c r="C63" s="24"/>
      <c r="D63" s="32">
        <f>D64+D65</f>
        <v>733</v>
      </c>
      <c r="E63" s="36">
        <f>E64+E65</f>
        <v>733</v>
      </c>
    </row>
    <row r="64" spans="1:5" s="8" customFormat="1" ht="25.5" hidden="1" outlineLevel="3">
      <c r="A64" s="49" t="s">
        <v>149</v>
      </c>
      <c r="B64" s="48" t="s">
        <v>30</v>
      </c>
      <c r="C64" s="24" t="s">
        <v>8</v>
      </c>
      <c r="D64" s="32">
        <v>130</v>
      </c>
      <c r="E64" s="36">
        <v>130</v>
      </c>
    </row>
    <row r="65" spans="1:5" s="8" customFormat="1" ht="25.5" hidden="1">
      <c r="A65" s="49" t="s">
        <v>150</v>
      </c>
      <c r="B65" s="48" t="s">
        <v>30</v>
      </c>
      <c r="C65" s="24" t="s">
        <v>3</v>
      </c>
      <c r="D65" s="32">
        <v>603</v>
      </c>
      <c r="E65" s="36">
        <v>603</v>
      </c>
    </row>
    <row r="66" spans="1:5" s="8" customFormat="1" ht="25.5" hidden="1" outlineLevel="1">
      <c r="A66" s="49" t="s">
        <v>178</v>
      </c>
      <c r="B66" s="48" t="s">
        <v>31</v>
      </c>
      <c r="C66" s="24"/>
      <c r="D66" s="32">
        <f>D67</f>
        <v>66587.199999999997</v>
      </c>
      <c r="E66" s="36">
        <f>E67</f>
        <v>66587.199999999997</v>
      </c>
    </row>
    <row r="67" spans="1:5" s="8" customFormat="1" ht="25.5" hidden="1" outlineLevel="2">
      <c r="A67" s="49" t="s">
        <v>150</v>
      </c>
      <c r="B67" s="48" t="s">
        <v>31</v>
      </c>
      <c r="C67" s="24" t="s">
        <v>3</v>
      </c>
      <c r="D67" s="32">
        <v>66587.199999999997</v>
      </c>
      <c r="E67" s="36">
        <v>66587.199999999997</v>
      </c>
    </row>
    <row r="68" spans="1:5" s="8" customFormat="1" ht="17.25" customHeight="1" outlineLevel="3">
      <c r="A68" s="45" t="s">
        <v>179</v>
      </c>
      <c r="B68" s="46" t="s">
        <v>32</v>
      </c>
      <c r="C68" s="21"/>
      <c r="D68" s="31">
        <f>D69+D71+D73</f>
        <v>25846.400000000001</v>
      </c>
      <c r="E68" s="35">
        <f>E69+E71+E73</f>
        <v>26242.400000000001</v>
      </c>
    </row>
    <row r="69" spans="1:5" outlineLevel="3">
      <c r="A69" s="49" t="s">
        <v>180</v>
      </c>
      <c r="B69" s="48" t="s">
        <v>33</v>
      </c>
      <c r="C69" s="24"/>
      <c r="D69" s="32">
        <f>D70</f>
        <v>25484.400000000001</v>
      </c>
      <c r="E69" s="36">
        <f>E70</f>
        <v>25482.400000000001</v>
      </c>
    </row>
    <row r="70" spans="1:5" ht="25.5" outlineLevel="2">
      <c r="A70" s="49" t="s">
        <v>150</v>
      </c>
      <c r="B70" s="48" t="s">
        <v>33</v>
      </c>
      <c r="C70" s="24" t="s">
        <v>3</v>
      </c>
      <c r="D70" s="32">
        <v>25484.400000000001</v>
      </c>
      <c r="E70" s="36">
        <v>25482.400000000001</v>
      </c>
    </row>
    <row r="71" spans="1:5" s="8" customFormat="1" ht="25.5" outlineLevel="3">
      <c r="A71" s="49" t="s">
        <v>181</v>
      </c>
      <c r="B71" s="48" t="s">
        <v>34</v>
      </c>
      <c r="C71" s="24"/>
      <c r="D71" s="32">
        <f>D72</f>
        <v>2</v>
      </c>
      <c r="E71" s="36">
        <f>E72</f>
        <v>400</v>
      </c>
    </row>
    <row r="72" spans="1:5" s="8" customFormat="1" ht="25.5" outlineLevel="1">
      <c r="A72" s="49" t="s">
        <v>150</v>
      </c>
      <c r="B72" s="48" t="s">
        <v>34</v>
      </c>
      <c r="C72" s="24" t="s">
        <v>3</v>
      </c>
      <c r="D72" s="32">
        <v>2</v>
      </c>
      <c r="E72" s="36">
        <v>400</v>
      </c>
    </row>
    <row r="73" spans="1:5" ht="51" hidden="1" outlineLevel="2">
      <c r="A73" s="49" t="s">
        <v>182</v>
      </c>
      <c r="B73" s="48" t="s">
        <v>35</v>
      </c>
      <c r="C73" s="24"/>
      <c r="D73" s="32">
        <f>D74</f>
        <v>360</v>
      </c>
      <c r="E73" s="36">
        <f>E74</f>
        <v>360</v>
      </c>
    </row>
    <row r="74" spans="1:5" s="8" customFormat="1" ht="25.5" hidden="1" outlineLevel="3">
      <c r="A74" s="49" t="s">
        <v>150</v>
      </c>
      <c r="B74" s="48" t="s">
        <v>35</v>
      </c>
      <c r="C74" s="24" t="s">
        <v>3</v>
      </c>
      <c r="D74" s="32">
        <v>360</v>
      </c>
      <c r="E74" s="36">
        <v>360</v>
      </c>
    </row>
    <row r="75" spans="1:5" s="8" customFormat="1" ht="14.25" outlineLevel="2" collapsed="1">
      <c r="A75" s="45" t="s">
        <v>183</v>
      </c>
      <c r="B75" s="46" t="s">
        <v>36</v>
      </c>
      <c r="C75" s="21"/>
      <c r="D75" s="31">
        <f>D76+D78+D80</f>
        <v>6494.1</v>
      </c>
      <c r="E75" s="35">
        <f>E76+E78+E80</f>
        <v>9527.9</v>
      </c>
    </row>
    <row r="76" spans="1:5" outlineLevel="3">
      <c r="A76" s="49" t="s">
        <v>184</v>
      </c>
      <c r="B76" s="48" t="s">
        <v>37</v>
      </c>
      <c r="C76" s="24"/>
      <c r="D76" s="32">
        <f>D77</f>
        <v>6463.8</v>
      </c>
      <c r="E76" s="36">
        <f>E77</f>
        <v>6463.4</v>
      </c>
    </row>
    <row r="77" spans="1:5" s="8" customFormat="1" ht="25.5" outlineLevel="2">
      <c r="A77" s="49" t="s">
        <v>150</v>
      </c>
      <c r="B77" s="48" t="s">
        <v>37</v>
      </c>
      <c r="C77" s="24" t="s">
        <v>3</v>
      </c>
      <c r="D77" s="32">
        <v>6463.8</v>
      </c>
      <c r="E77" s="36">
        <v>6463.4</v>
      </c>
    </row>
    <row r="78" spans="1:5" s="8" customFormat="1" ht="14.25" outlineLevel="2">
      <c r="A78" s="60" t="s">
        <v>316</v>
      </c>
      <c r="B78" s="55" t="s">
        <v>318</v>
      </c>
      <c r="C78" s="27"/>
      <c r="D78" s="32">
        <f>D79</f>
        <v>30.3</v>
      </c>
      <c r="E78" s="36">
        <f>E79</f>
        <v>0</v>
      </c>
    </row>
    <row r="79" spans="1:5" s="8" customFormat="1" ht="25.5" outlineLevel="2">
      <c r="A79" s="60" t="s">
        <v>317</v>
      </c>
      <c r="B79" s="55" t="s">
        <v>318</v>
      </c>
      <c r="C79" s="27">
        <v>600</v>
      </c>
      <c r="D79" s="32">
        <v>30.3</v>
      </c>
      <c r="E79" s="36">
        <v>0</v>
      </c>
    </row>
    <row r="80" spans="1:5" s="8" customFormat="1" ht="14.25" outlineLevel="2">
      <c r="A80" s="60" t="s">
        <v>328</v>
      </c>
      <c r="B80" s="55" t="s">
        <v>327</v>
      </c>
      <c r="C80" s="27"/>
      <c r="D80" s="32">
        <f>D81</f>
        <v>0</v>
      </c>
      <c r="E80" s="36">
        <f>E81</f>
        <v>3064.5</v>
      </c>
    </row>
    <row r="81" spans="1:5" s="8" customFormat="1" ht="25.5" outlineLevel="2">
      <c r="A81" s="60" t="s">
        <v>317</v>
      </c>
      <c r="B81" s="55" t="s">
        <v>327</v>
      </c>
      <c r="C81" s="27">
        <v>600</v>
      </c>
      <c r="D81" s="32">
        <v>0</v>
      </c>
      <c r="E81" s="36">
        <v>3064.5</v>
      </c>
    </row>
    <row r="82" spans="1:5" s="8" customFormat="1" ht="25.5" hidden="1" outlineLevel="3">
      <c r="A82" s="45" t="s">
        <v>185</v>
      </c>
      <c r="B82" s="46" t="s">
        <v>140</v>
      </c>
      <c r="C82" s="21"/>
      <c r="D82" s="31">
        <f>D83</f>
        <v>700</v>
      </c>
      <c r="E82" s="35">
        <f>E83</f>
        <v>700</v>
      </c>
    </row>
    <row r="83" spans="1:5" s="8" customFormat="1" ht="38.25" hidden="1" outlineLevel="1">
      <c r="A83" s="49" t="s">
        <v>186</v>
      </c>
      <c r="B83" s="48" t="s">
        <v>141</v>
      </c>
      <c r="C83" s="24"/>
      <c r="D83" s="32">
        <f>D84</f>
        <v>700</v>
      </c>
      <c r="E83" s="36">
        <f>E84</f>
        <v>700</v>
      </c>
    </row>
    <row r="84" spans="1:5" ht="25.5" hidden="1" outlineLevel="2">
      <c r="A84" s="49" t="s">
        <v>149</v>
      </c>
      <c r="B84" s="48" t="s">
        <v>141</v>
      </c>
      <c r="C84" s="24" t="s">
        <v>8</v>
      </c>
      <c r="D84" s="32">
        <v>700</v>
      </c>
      <c r="E84" s="36">
        <v>700</v>
      </c>
    </row>
    <row r="85" spans="1:5" s="8" customFormat="1" ht="25.5" outlineLevel="3">
      <c r="A85" s="45" t="s">
        <v>187</v>
      </c>
      <c r="B85" s="46" t="s">
        <v>38</v>
      </c>
      <c r="C85" s="21"/>
      <c r="D85" s="31">
        <f>D86+D89+D91</f>
        <v>6439</v>
      </c>
      <c r="E85" s="35">
        <f>E86+E89+E91+E94</f>
        <v>14974.900000000001</v>
      </c>
    </row>
    <row r="86" spans="1:5" s="8" customFormat="1" ht="51" outlineLevel="1">
      <c r="A86" s="49" t="s">
        <v>188</v>
      </c>
      <c r="B86" s="48" t="s">
        <v>39</v>
      </c>
      <c r="C86" s="24"/>
      <c r="D86" s="32">
        <f>D87+D88</f>
        <v>2901.8</v>
      </c>
      <c r="E86" s="36">
        <f>E87+E88</f>
        <v>2851.8</v>
      </c>
    </row>
    <row r="87" spans="1:5" s="8" customFormat="1" ht="51" outlineLevel="2">
      <c r="A87" s="49" t="s">
        <v>159</v>
      </c>
      <c r="B87" s="48" t="s">
        <v>39</v>
      </c>
      <c r="C87" s="24" t="s">
        <v>7</v>
      </c>
      <c r="D87" s="32">
        <v>2829.8</v>
      </c>
      <c r="E87" s="36">
        <v>2779.8</v>
      </c>
    </row>
    <row r="88" spans="1:5" ht="25.5" hidden="1" outlineLevel="3">
      <c r="A88" s="49" t="s">
        <v>149</v>
      </c>
      <c r="B88" s="48" t="s">
        <v>39</v>
      </c>
      <c r="C88" s="24" t="s">
        <v>8</v>
      </c>
      <c r="D88" s="32">
        <v>72</v>
      </c>
      <c r="E88" s="36">
        <v>72</v>
      </c>
    </row>
    <row r="89" spans="1:5" hidden="1" outlineLevel="3">
      <c r="A89" s="49" t="s">
        <v>189</v>
      </c>
      <c r="B89" s="48" t="s">
        <v>40</v>
      </c>
      <c r="C89" s="24"/>
      <c r="D89" s="32">
        <f>D90</f>
        <v>1697.2</v>
      </c>
      <c r="E89" s="36">
        <f>E90</f>
        <v>1697.2</v>
      </c>
    </row>
    <row r="90" spans="1:5" ht="25.5" hidden="1" outlineLevel="2">
      <c r="A90" s="49" t="s">
        <v>150</v>
      </c>
      <c r="B90" s="48" t="s">
        <v>40</v>
      </c>
      <c r="C90" s="24" t="s">
        <v>3</v>
      </c>
      <c r="D90" s="32">
        <v>1697.2</v>
      </c>
      <c r="E90" s="36">
        <v>1697.2</v>
      </c>
    </row>
    <row r="91" spans="1:5" ht="25.5" outlineLevel="3">
      <c r="A91" s="49" t="s">
        <v>190</v>
      </c>
      <c r="B91" s="48" t="s">
        <v>41</v>
      </c>
      <c r="C91" s="24"/>
      <c r="D91" s="32">
        <f>D92</f>
        <v>1840</v>
      </c>
      <c r="E91" s="36">
        <f>E92+E93</f>
        <v>2345.1</v>
      </c>
    </row>
    <row r="92" spans="1:5" s="8" customFormat="1" ht="25.5" hidden="1" outlineLevel="3">
      <c r="A92" s="49" t="s">
        <v>149</v>
      </c>
      <c r="B92" s="48" t="s">
        <v>41</v>
      </c>
      <c r="C92" s="24" t="s">
        <v>8</v>
      </c>
      <c r="D92" s="32">
        <v>1840</v>
      </c>
      <c r="E92" s="36">
        <v>1840</v>
      </c>
    </row>
    <row r="93" spans="1:5" s="8" customFormat="1" ht="25.5" outlineLevel="3">
      <c r="A93" s="49" t="s">
        <v>150</v>
      </c>
      <c r="B93" s="48" t="s">
        <v>41</v>
      </c>
      <c r="C93" s="24">
        <v>600</v>
      </c>
      <c r="D93" s="32">
        <v>0</v>
      </c>
      <c r="E93" s="36">
        <v>505.1</v>
      </c>
    </row>
    <row r="94" spans="1:5" s="8" customFormat="1" ht="14.25" outlineLevel="3">
      <c r="A94" s="60" t="s">
        <v>328</v>
      </c>
      <c r="B94" s="55" t="s">
        <v>329</v>
      </c>
      <c r="C94" s="24"/>
      <c r="D94" s="32">
        <f>D95</f>
        <v>0</v>
      </c>
      <c r="E94" s="36">
        <f>E95</f>
        <v>8080.8</v>
      </c>
    </row>
    <row r="95" spans="1:5" s="8" customFormat="1" ht="25.5" outlineLevel="3">
      <c r="A95" s="60" t="s">
        <v>317</v>
      </c>
      <c r="B95" s="55" t="s">
        <v>329</v>
      </c>
      <c r="C95" s="24">
        <v>600</v>
      </c>
      <c r="D95" s="32">
        <v>0</v>
      </c>
      <c r="E95" s="36">
        <v>8080.8</v>
      </c>
    </row>
    <row r="96" spans="1:5" s="8" customFormat="1" ht="25.5" outlineLevel="2">
      <c r="A96" s="45" t="s">
        <v>191</v>
      </c>
      <c r="B96" s="46" t="s">
        <v>42</v>
      </c>
      <c r="C96" s="21"/>
      <c r="D96" s="31">
        <f>D97+D104+D111</f>
        <v>18565.599999999999</v>
      </c>
      <c r="E96" s="35">
        <f>E97+E104+E111</f>
        <v>19305.699999999997</v>
      </c>
    </row>
    <row r="97" spans="1:5" s="8" customFormat="1" ht="14.25" hidden="1" outlineLevel="3">
      <c r="A97" s="45" t="s">
        <v>192</v>
      </c>
      <c r="B97" s="46" t="s">
        <v>43</v>
      </c>
      <c r="C97" s="21"/>
      <c r="D97" s="31">
        <f>D98+D100+D102</f>
        <v>15059.6</v>
      </c>
      <c r="E97" s="35">
        <f>E98+E100+E102</f>
        <v>15059.6</v>
      </c>
    </row>
    <row r="98" spans="1:5" ht="25.5" hidden="1" outlineLevel="2">
      <c r="A98" s="49" t="s">
        <v>193</v>
      </c>
      <c r="B98" s="48" t="s">
        <v>44</v>
      </c>
      <c r="C98" s="24"/>
      <c r="D98" s="32">
        <f>D99</f>
        <v>5</v>
      </c>
      <c r="E98" s="36">
        <f>E99</f>
        <v>5</v>
      </c>
    </row>
    <row r="99" spans="1:5" s="8" customFormat="1" ht="25.5" hidden="1" outlineLevel="3">
      <c r="A99" s="49" t="s">
        <v>149</v>
      </c>
      <c r="B99" s="48" t="s">
        <v>44</v>
      </c>
      <c r="C99" s="24" t="s">
        <v>8</v>
      </c>
      <c r="D99" s="32">
        <v>5</v>
      </c>
      <c r="E99" s="36">
        <v>5</v>
      </c>
    </row>
    <row r="100" spans="1:5" s="8" customFormat="1" ht="63.75" hidden="1">
      <c r="A100" s="49" t="s">
        <v>194</v>
      </c>
      <c r="B100" s="48" t="s">
        <v>195</v>
      </c>
      <c r="C100" s="24"/>
      <c r="D100" s="32">
        <f>D101</f>
        <v>447.6</v>
      </c>
      <c r="E100" s="36">
        <f>E101</f>
        <v>447.6</v>
      </c>
    </row>
    <row r="101" spans="1:5" s="8" customFormat="1" ht="14.25" hidden="1" outlineLevel="1">
      <c r="A101" s="49" t="s">
        <v>167</v>
      </c>
      <c r="B101" s="48" t="s">
        <v>195</v>
      </c>
      <c r="C101" s="24" t="s">
        <v>21</v>
      </c>
      <c r="D101" s="32">
        <v>447.6</v>
      </c>
      <c r="E101" s="36">
        <v>447.6</v>
      </c>
    </row>
    <row r="102" spans="1:5" s="8" customFormat="1" ht="25.5" hidden="1" outlineLevel="2">
      <c r="A102" s="49" t="s">
        <v>196</v>
      </c>
      <c r="B102" s="48" t="s">
        <v>197</v>
      </c>
      <c r="C102" s="24"/>
      <c r="D102" s="32">
        <f>D103</f>
        <v>14607</v>
      </c>
      <c r="E102" s="36">
        <f>E103</f>
        <v>14607</v>
      </c>
    </row>
    <row r="103" spans="1:5" ht="25.5" hidden="1" outlineLevel="3">
      <c r="A103" s="49" t="s">
        <v>150</v>
      </c>
      <c r="B103" s="48" t="s">
        <v>197</v>
      </c>
      <c r="C103" s="24" t="s">
        <v>3</v>
      </c>
      <c r="D103" s="32">
        <v>14607</v>
      </c>
      <c r="E103" s="36">
        <v>14607</v>
      </c>
    </row>
    <row r="104" spans="1:5" ht="25.5" hidden="1" outlineLevel="2" collapsed="1">
      <c r="A104" s="45" t="s">
        <v>198</v>
      </c>
      <c r="B104" s="46" t="s">
        <v>45</v>
      </c>
      <c r="C104" s="21"/>
      <c r="D104" s="31">
        <f>D105+D107+D109</f>
        <v>3506</v>
      </c>
      <c r="E104" s="35">
        <f>E105+E107+E109</f>
        <v>3506</v>
      </c>
    </row>
    <row r="105" spans="1:5" ht="35.25" hidden="1" customHeight="1" outlineLevel="3">
      <c r="A105" s="49" t="s">
        <v>199</v>
      </c>
      <c r="B105" s="48" t="s">
        <v>142</v>
      </c>
      <c r="C105" s="24"/>
      <c r="D105" s="32">
        <f>D106</f>
        <v>400</v>
      </c>
      <c r="E105" s="36">
        <f>E106</f>
        <v>400</v>
      </c>
    </row>
    <row r="106" spans="1:5" hidden="1" outlineLevel="2">
      <c r="A106" s="49" t="s">
        <v>161</v>
      </c>
      <c r="B106" s="48" t="s">
        <v>142</v>
      </c>
      <c r="C106" s="24" t="s">
        <v>9</v>
      </c>
      <c r="D106" s="32">
        <v>400</v>
      </c>
      <c r="E106" s="36">
        <v>400</v>
      </c>
    </row>
    <row r="107" spans="1:5" s="8" customFormat="1" ht="14.25" hidden="1" outlineLevel="3">
      <c r="A107" s="49" t="s">
        <v>200</v>
      </c>
      <c r="B107" s="48" t="s">
        <v>46</v>
      </c>
      <c r="C107" s="24"/>
      <c r="D107" s="32">
        <f>D108</f>
        <v>900</v>
      </c>
      <c r="E107" s="36">
        <f>E108</f>
        <v>900</v>
      </c>
    </row>
    <row r="108" spans="1:5" s="8" customFormat="1" ht="14.25" hidden="1" outlineLevel="2">
      <c r="A108" s="49" t="s">
        <v>167</v>
      </c>
      <c r="B108" s="48" t="s">
        <v>46</v>
      </c>
      <c r="C108" s="24" t="s">
        <v>21</v>
      </c>
      <c r="D108" s="32">
        <v>900</v>
      </c>
      <c r="E108" s="36">
        <v>900</v>
      </c>
    </row>
    <row r="109" spans="1:5" hidden="1" outlineLevel="3">
      <c r="A109" s="49" t="s">
        <v>201</v>
      </c>
      <c r="B109" s="48" t="s">
        <v>47</v>
      </c>
      <c r="C109" s="24"/>
      <c r="D109" s="32">
        <f>D110</f>
        <v>2206</v>
      </c>
      <c r="E109" s="36">
        <f>E110</f>
        <v>2206</v>
      </c>
    </row>
    <row r="110" spans="1:5" hidden="1" outlineLevel="2">
      <c r="A110" s="49" t="s">
        <v>167</v>
      </c>
      <c r="B110" s="48" t="s">
        <v>47</v>
      </c>
      <c r="C110" s="24" t="s">
        <v>21</v>
      </c>
      <c r="D110" s="32">
        <v>2206</v>
      </c>
      <c r="E110" s="36">
        <v>2206</v>
      </c>
    </row>
    <row r="111" spans="1:5" s="8" customFormat="1" ht="25.5" outlineLevel="2">
      <c r="A111" s="45" t="s">
        <v>332</v>
      </c>
      <c r="B111" s="56" t="s">
        <v>330</v>
      </c>
      <c r="C111" s="21"/>
      <c r="D111" s="53">
        <f>D112</f>
        <v>0</v>
      </c>
      <c r="E111" s="35">
        <f>E112</f>
        <v>740.1</v>
      </c>
    </row>
    <row r="112" spans="1:5" ht="25.5" outlineLevel="2">
      <c r="A112" s="49" t="s">
        <v>333</v>
      </c>
      <c r="B112" s="57" t="s">
        <v>331</v>
      </c>
      <c r="C112" s="24"/>
      <c r="D112" s="54">
        <f>D113</f>
        <v>0</v>
      </c>
      <c r="E112" s="36">
        <f>E113</f>
        <v>740.1</v>
      </c>
    </row>
    <row r="113" spans="1:5" outlineLevel="2">
      <c r="A113" s="49" t="s">
        <v>167</v>
      </c>
      <c r="B113" s="57" t="s">
        <v>331</v>
      </c>
      <c r="C113" s="24">
        <v>300</v>
      </c>
      <c r="D113" s="32">
        <v>0</v>
      </c>
      <c r="E113" s="36">
        <v>740.1</v>
      </c>
    </row>
    <row r="114" spans="1:5" s="8" customFormat="1" ht="25.5" hidden="1" outlineLevel="3">
      <c r="A114" s="45" t="s">
        <v>202</v>
      </c>
      <c r="B114" s="46" t="s">
        <v>131</v>
      </c>
      <c r="C114" s="21"/>
      <c r="D114" s="31">
        <f>D115+D118</f>
        <v>20</v>
      </c>
      <c r="E114" s="35">
        <f>E115+E118</f>
        <v>20</v>
      </c>
    </row>
    <row r="115" spans="1:5" s="8" customFormat="1" ht="25.5" hidden="1" outlineLevel="3">
      <c r="A115" s="45" t="s">
        <v>203</v>
      </c>
      <c r="B115" s="46" t="s">
        <v>132</v>
      </c>
      <c r="C115" s="21"/>
      <c r="D115" s="31">
        <f>D116</f>
        <v>10</v>
      </c>
      <c r="E115" s="35">
        <f>E116</f>
        <v>10</v>
      </c>
    </row>
    <row r="116" spans="1:5" s="8" customFormat="1" ht="25.5" hidden="1" outlineLevel="1">
      <c r="A116" s="49" t="s">
        <v>204</v>
      </c>
      <c r="B116" s="48" t="s">
        <v>133</v>
      </c>
      <c r="C116" s="24"/>
      <c r="D116" s="32">
        <f>D117</f>
        <v>10</v>
      </c>
      <c r="E116" s="36">
        <f>E117</f>
        <v>10</v>
      </c>
    </row>
    <row r="117" spans="1:5" s="8" customFormat="1" ht="25.5" hidden="1" outlineLevel="2">
      <c r="A117" s="49" t="s">
        <v>149</v>
      </c>
      <c r="B117" s="48" t="s">
        <v>133</v>
      </c>
      <c r="C117" s="24" t="s">
        <v>8</v>
      </c>
      <c r="D117" s="32">
        <v>10</v>
      </c>
      <c r="E117" s="36">
        <v>10</v>
      </c>
    </row>
    <row r="118" spans="1:5" s="8" customFormat="1" ht="25.5" hidden="1" outlineLevel="3">
      <c r="A118" s="45" t="s">
        <v>205</v>
      </c>
      <c r="B118" s="46" t="s">
        <v>134</v>
      </c>
      <c r="C118" s="21"/>
      <c r="D118" s="31">
        <f>D119</f>
        <v>10</v>
      </c>
      <c r="E118" s="35">
        <f>E119</f>
        <v>10</v>
      </c>
    </row>
    <row r="119" spans="1:5" hidden="1" outlineLevel="2">
      <c r="A119" s="49" t="s">
        <v>206</v>
      </c>
      <c r="B119" s="48" t="s">
        <v>135</v>
      </c>
      <c r="C119" s="24"/>
      <c r="D119" s="32">
        <f>D120</f>
        <v>10</v>
      </c>
      <c r="E119" s="36">
        <f>E120</f>
        <v>10</v>
      </c>
    </row>
    <row r="120" spans="1:5" ht="25.5" hidden="1" outlineLevel="3">
      <c r="A120" s="49" t="s">
        <v>149</v>
      </c>
      <c r="B120" s="48" t="s">
        <v>135</v>
      </c>
      <c r="C120" s="24" t="s">
        <v>8</v>
      </c>
      <c r="D120" s="32">
        <v>10</v>
      </c>
      <c r="E120" s="36">
        <v>10</v>
      </c>
    </row>
    <row r="121" spans="1:5" s="8" customFormat="1" ht="51" hidden="1" outlineLevel="3">
      <c r="A121" s="45" t="s">
        <v>207</v>
      </c>
      <c r="B121" s="46" t="s">
        <v>48</v>
      </c>
      <c r="C121" s="21"/>
      <c r="D121" s="31">
        <f>D122+D129+D132</f>
        <v>5459.4</v>
      </c>
      <c r="E121" s="35">
        <f>E122+E129+E132</f>
        <v>5459.4</v>
      </c>
    </row>
    <row r="122" spans="1:5" s="8" customFormat="1" ht="14.25" hidden="1" outlineLevel="3">
      <c r="A122" s="45" t="s">
        <v>208</v>
      </c>
      <c r="B122" s="46" t="s">
        <v>49</v>
      </c>
      <c r="C122" s="21"/>
      <c r="D122" s="31">
        <f>D123+D125+D127</f>
        <v>4846.8999999999996</v>
      </c>
      <c r="E122" s="35">
        <f>E123+E125+E127</f>
        <v>4846.8999999999996</v>
      </c>
    </row>
    <row r="123" spans="1:5" ht="25.5" hidden="1" outlineLevel="3">
      <c r="A123" s="49" t="s">
        <v>209</v>
      </c>
      <c r="B123" s="48" t="s">
        <v>143</v>
      </c>
      <c r="C123" s="24"/>
      <c r="D123" s="32">
        <f>D124</f>
        <v>80</v>
      </c>
      <c r="E123" s="36">
        <f>E124</f>
        <v>80</v>
      </c>
    </row>
    <row r="124" spans="1:5" ht="25.5" hidden="1" outlineLevel="3">
      <c r="A124" s="49" t="s">
        <v>150</v>
      </c>
      <c r="B124" s="48" t="s">
        <v>143</v>
      </c>
      <c r="C124" s="24" t="s">
        <v>3</v>
      </c>
      <c r="D124" s="32">
        <v>80</v>
      </c>
      <c r="E124" s="36">
        <v>80</v>
      </c>
    </row>
    <row r="125" spans="1:5" s="8" customFormat="1" ht="25.5" hidden="1" outlineLevel="3">
      <c r="A125" s="49" t="s">
        <v>210</v>
      </c>
      <c r="B125" s="48" t="s">
        <v>50</v>
      </c>
      <c r="C125" s="24"/>
      <c r="D125" s="32">
        <f>D126</f>
        <v>112</v>
      </c>
      <c r="E125" s="36">
        <f>E126</f>
        <v>112</v>
      </c>
    </row>
    <row r="126" spans="1:5" ht="25.5" hidden="1" outlineLevel="3">
      <c r="A126" s="49" t="s">
        <v>150</v>
      </c>
      <c r="B126" s="48" t="s">
        <v>50</v>
      </c>
      <c r="C126" s="24" t="s">
        <v>3</v>
      </c>
      <c r="D126" s="32">
        <v>112</v>
      </c>
      <c r="E126" s="36">
        <v>112</v>
      </c>
    </row>
    <row r="127" spans="1:5" hidden="1" outlineLevel="3">
      <c r="A127" s="49" t="s">
        <v>211</v>
      </c>
      <c r="B127" s="48" t="s">
        <v>51</v>
      </c>
      <c r="C127" s="24"/>
      <c r="D127" s="32">
        <f>D128</f>
        <v>4654.8999999999996</v>
      </c>
      <c r="E127" s="36">
        <f>E128</f>
        <v>4654.8999999999996</v>
      </c>
    </row>
    <row r="128" spans="1:5" s="8" customFormat="1" ht="25.5" hidden="1" outlineLevel="2">
      <c r="A128" s="49" t="s">
        <v>150</v>
      </c>
      <c r="B128" s="48" t="s">
        <v>51</v>
      </c>
      <c r="C128" s="24" t="s">
        <v>3</v>
      </c>
      <c r="D128" s="32">
        <v>4654.8999999999996</v>
      </c>
      <c r="E128" s="36">
        <v>4654.8999999999996</v>
      </c>
    </row>
    <row r="129" spans="1:5" s="8" customFormat="1" ht="14.25" hidden="1" outlineLevel="3">
      <c r="A129" s="45" t="s">
        <v>212</v>
      </c>
      <c r="B129" s="46" t="s">
        <v>52</v>
      </c>
      <c r="C129" s="21"/>
      <c r="D129" s="31">
        <f>D130</f>
        <v>10</v>
      </c>
      <c r="E129" s="35">
        <f>E130</f>
        <v>10</v>
      </c>
    </row>
    <row r="130" spans="1:5" s="8" customFormat="1" ht="76.5" hidden="1" outlineLevel="1">
      <c r="A130" s="49" t="s">
        <v>213</v>
      </c>
      <c r="B130" s="48" t="s">
        <v>53</v>
      </c>
      <c r="C130" s="24"/>
      <c r="D130" s="32">
        <f>D131</f>
        <v>10</v>
      </c>
      <c r="E130" s="36">
        <f>E131</f>
        <v>10</v>
      </c>
    </row>
    <row r="131" spans="1:5" s="8" customFormat="1" ht="25.5" hidden="1" outlineLevel="2">
      <c r="A131" s="49" t="s">
        <v>150</v>
      </c>
      <c r="B131" s="48" t="s">
        <v>53</v>
      </c>
      <c r="C131" s="24" t="s">
        <v>3</v>
      </c>
      <c r="D131" s="32">
        <v>10</v>
      </c>
      <c r="E131" s="36">
        <v>10</v>
      </c>
    </row>
    <row r="132" spans="1:5" s="8" customFormat="1" ht="33.75" hidden="1" customHeight="1" outlineLevel="3">
      <c r="A132" s="45" t="s">
        <v>214</v>
      </c>
      <c r="B132" s="46" t="s">
        <v>54</v>
      </c>
      <c r="C132" s="21"/>
      <c r="D132" s="31">
        <f>D133</f>
        <v>602.5</v>
      </c>
      <c r="E132" s="35">
        <f>E133</f>
        <v>602.5</v>
      </c>
    </row>
    <row r="133" spans="1:5" s="8" customFormat="1" ht="25.5" hidden="1">
      <c r="A133" s="49" t="s">
        <v>215</v>
      </c>
      <c r="B133" s="48" t="s">
        <v>55</v>
      </c>
      <c r="C133" s="24"/>
      <c r="D133" s="32">
        <f>D134</f>
        <v>602.5</v>
      </c>
      <c r="E133" s="36">
        <f>E134</f>
        <v>602.5</v>
      </c>
    </row>
    <row r="134" spans="1:5" s="8" customFormat="1" ht="25.5" hidden="1" outlineLevel="1">
      <c r="A134" s="49" t="s">
        <v>150</v>
      </c>
      <c r="B134" s="48" t="s">
        <v>55</v>
      </c>
      <c r="C134" s="24" t="s">
        <v>3</v>
      </c>
      <c r="D134" s="32">
        <v>602.5</v>
      </c>
      <c r="E134" s="36">
        <v>602.5</v>
      </c>
    </row>
    <row r="135" spans="1:5" s="8" customFormat="1" ht="25.5" outlineLevel="2">
      <c r="A135" s="45" t="s">
        <v>216</v>
      </c>
      <c r="B135" s="46" t="s">
        <v>56</v>
      </c>
      <c r="C135" s="21"/>
      <c r="D135" s="31">
        <f>D136+D149+D159+D181+D192</f>
        <v>239150</v>
      </c>
      <c r="E135" s="35">
        <f>E136+E149+E159+E181+E192</f>
        <v>301776.3</v>
      </c>
    </row>
    <row r="136" spans="1:5" s="8" customFormat="1" ht="25.5" hidden="1" outlineLevel="3">
      <c r="A136" s="45" t="s">
        <v>217</v>
      </c>
      <c r="B136" s="46" t="s">
        <v>57</v>
      </c>
      <c r="C136" s="21"/>
      <c r="D136" s="22">
        <f>D137+D140+D142+D145+D147</f>
        <v>7190.6</v>
      </c>
      <c r="E136" s="41">
        <f>E137+E140+E142+E145+E147</f>
        <v>7190.6</v>
      </c>
    </row>
    <row r="137" spans="1:5" s="8" customFormat="1" ht="38.25" hidden="1" outlineLevel="1">
      <c r="A137" s="49" t="s">
        <v>218</v>
      </c>
      <c r="B137" s="48" t="s">
        <v>58</v>
      </c>
      <c r="C137" s="24"/>
      <c r="D137" s="16">
        <f>D138+D139</f>
        <v>3230</v>
      </c>
      <c r="E137" s="16">
        <f>E138+E139</f>
        <v>3230</v>
      </c>
    </row>
    <row r="138" spans="1:5" s="8" customFormat="1" ht="25.5" hidden="1" outlineLevel="2">
      <c r="A138" s="49" t="s">
        <v>149</v>
      </c>
      <c r="B138" s="48" t="s">
        <v>58</v>
      </c>
      <c r="C138" s="24" t="s">
        <v>8</v>
      </c>
      <c r="D138" s="16">
        <v>2730</v>
      </c>
      <c r="E138" s="16">
        <v>2730</v>
      </c>
    </row>
    <row r="139" spans="1:5" s="8" customFormat="1" ht="14.25" hidden="1" outlineLevel="3">
      <c r="A139" s="49" t="s">
        <v>161</v>
      </c>
      <c r="B139" s="48" t="s">
        <v>58</v>
      </c>
      <c r="C139" s="24" t="s">
        <v>9</v>
      </c>
      <c r="D139" s="16">
        <v>500</v>
      </c>
      <c r="E139" s="16">
        <v>500</v>
      </c>
    </row>
    <row r="140" spans="1:5" s="8" customFormat="1" ht="21.75" hidden="1" customHeight="1">
      <c r="A140" s="49" t="s">
        <v>219</v>
      </c>
      <c r="B140" s="48" t="s">
        <v>59</v>
      </c>
      <c r="C140" s="24"/>
      <c r="D140" s="16">
        <f>D141</f>
        <v>2860</v>
      </c>
      <c r="E140" s="16">
        <f>E141</f>
        <v>2860</v>
      </c>
    </row>
    <row r="141" spans="1:5" s="8" customFormat="1" ht="25.5" hidden="1" outlineLevel="1">
      <c r="A141" s="49" t="s">
        <v>149</v>
      </c>
      <c r="B141" s="48" t="s">
        <v>59</v>
      </c>
      <c r="C141" s="24" t="s">
        <v>8</v>
      </c>
      <c r="D141" s="16">
        <v>2860</v>
      </c>
      <c r="E141" s="16">
        <v>2860</v>
      </c>
    </row>
    <row r="142" spans="1:5" s="8" customFormat="1" ht="14.25" hidden="1" outlineLevel="2">
      <c r="A142" s="49" t="s">
        <v>220</v>
      </c>
      <c r="B142" s="48" t="s">
        <v>221</v>
      </c>
      <c r="C142" s="24"/>
      <c r="D142" s="16">
        <f>D143+D144</f>
        <v>660.6</v>
      </c>
      <c r="E142" s="16">
        <f>E143+E144</f>
        <v>660.6</v>
      </c>
    </row>
    <row r="143" spans="1:5" ht="51" hidden="1" outlineLevel="3">
      <c r="A143" s="49" t="s">
        <v>159</v>
      </c>
      <c r="B143" s="48" t="s">
        <v>221</v>
      </c>
      <c r="C143" s="24" t="s">
        <v>7</v>
      </c>
      <c r="D143" s="16">
        <v>629.6</v>
      </c>
      <c r="E143" s="16">
        <v>629.6</v>
      </c>
    </row>
    <row r="144" spans="1:5" s="8" customFormat="1" ht="25.5" hidden="1" outlineLevel="2">
      <c r="A144" s="49" t="s">
        <v>149</v>
      </c>
      <c r="B144" s="48" t="s">
        <v>221</v>
      </c>
      <c r="C144" s="24" t="s">
        <v>8</v>
      </c>
      <c r="D144" s="16">
        <v>31</v>
      </c>
      <c r="E144" s="16">
        <v>31</v>
      </c>
    </row>
    <row r="145" spans="1:5" s="8" customFormat="1" ht="38.25" hidden="1" outlineLevel="3">
      <c r="A145" s="49" t="s">
        <v>222</v>
      </c>
      <c r="B145" s="48" t="s">
        <v>60</v>
      </c>
      <c r="C145" s="24"/>
      <c r="D145" s="16">
        <f>D146</f>
        <v>40</v>
      </c>
      <c r="E145" s="16">
        <f>E146</f>
        <v>40</v>
      </c>
    </row>
    <row r="146" spans="1:5" s="8" customFormat="1" ht="25.5" hidden="1" outlineLevel="1">
      <c r="A146" s="49" t="s">
        <v>149</v>
      </c>
      <c r="B146" s="48" t="s">
        <v>60</v>
      </c>
      <c r="C146" s="24" t="s">
        <v>8</v>
      </c>
      <c r="D146" s="16">
        <v>40</v>
      </c>
      <c r="E146" s="16">
        <v>40</v>
      </c>
    </row>
    <row r="147" spans="1:5" s="8" customFormat="1" ht="38.25" hidden="1" outlineLevel="2">
      <c r="A147" s="49" t="s">
        <v>223</v>
      </c>
      <c r="B147" s="48" t="s">
        <v>61</v>
      </c>
      <c r="C147" s="24"/>
      <c r="D147" s="16">
        <f>D148</f>
        <v>400</v>
      </c>
      <c r="E147" s="16">
        <f>E148</f>
        <v>400</v>
      </c>
    </row>
    <row r="148" spans="1:5" s="8" customFormat="1" ht="25.5" hidden="1" outlineLevel="3">
      <c r="A148" s="49" t="s">
        <v>149</v>
      </c>
      <c r="B148" s="48" t="s">
        <v>61</v>
      </c>
      <c r="C148" s="24" t="s">
        <v>8</v>
      </c>
      <c r="D148" s="16">
        <v>400</v>
      </c>
      <c r="E148" s="16">
        <v>400</v>
      </c>
    </row>
    <row r="149" spans="1:5" s="8" customFormat="1" ht="25.5" hidden="1" outlineLevel="1" collapsed="1">
      <c r="A149" s="45" t="s">
        <v>224</v>
      </c>
      <c r="B149" s="46" t="s">
        <v>63</v>
      </c>
      <c r="C149" s="21"/>
      <c r="D149" s="22">
        <f>D150+D152+D155+D157</f>
        <v>41108.5</v>
      </c>
      <c r="E149" s="22">
        <f>E150+E152+E155+E157</f>
        <v>41108.5</v>
      </c>
    </row>
    <row r="150" spans="1:5" s="8" customFormat="1" ht="14.25" hidden="1" outlineLevel="2">
      <c r="A150" s="49" t="s">
        <v>225</v>
      </c>
      <c r="B150" s="48" t="s">
        <v>64</v>
      </c>
      <c r="C150" s="24"/>
      <c r="D150" s="16">
        <f>D151</f>
        <v>1433.2</v>
      </c>
      <c r="E150" s="16">
        <f>E151</f>
        <v>1433.2</v>
      </c>
    </row>
    <row r="151" spans="1:5" s="8" customFormat="1" ht="25.5" hidden="1" outlineLevel="3">
      <c r="A151" s="49" t="s">
        <v>149</v>
      </c>
      <c r="B151" s="48" t="s">
        <v>64</v>
      </c>
      <c r="C151" s="24" t="s">
        <v>8</v>
      </c>
      <c r="D151" s="16">
        <v>1433.2</v>
      </c>
      <c r="E151" s="16">
        <v>1433.2</v>
      </c>
    </row>
    <row r="152" spans="1:5" s="8" customFormat="1" ht="25.5" hidden="1">
      <c r="A152" s="49" t="s">
        <v>226</v>
      </c>
      <c r="B152" s="48" t="s">
        <v>65</v>
      </c>
      <c r="C152" s="24"/>
      <c r="D152" s="16">
        <f>D153+D154</f>
        <v>20211.7</v>
      </c>
      <c r="E152" s="16">
        <f>E153+E154</f>
        <v>20211.7</v>
      </c>
    </row>
    <row r="153" spans="1:5" s="8" customFormat="1" ht="25.5" hidden="1" outlineLevel="1">
      <c r="A153" s="49" t="s">
        <v>149</v>
      </c>
      <c r="B153" s="48" t="s">
        <v>65</v>
      </c>
      <c r="C153" s="24" t="s">
        <v>8</v>
      </c>
      <c r="D153" s="16">
        <v>1045</v>
      </c>
      <c r="E153" s="16">
        <v>1045</v>
      </c>
    </row>
    <row r="154" spans="1:5" s="8" customFormat="1" ht="25.5" hidden="1" outlineLevel="1">
      <c r="A154" s="49" t="s">
        <v>229</v>
      </c>
      <c r="B154" s="48" t="s">
        <v>65</v>
      </c>
      <c r="C154" s="24">
        <v>400</v>
      </c>
      <c r="D154" s="16">
        <v>19166.7</v>
      </c>
      <c r="E154" s="16">
        <v>19166.7</v>
      </c>
    </row>
    <row r="155" spans="1:5" s="8" customFormat="1" ht="25.5" hidden="1" outlineLevel="2">
      <c r="A155" s="49" t="s">
        <v>227</v>
      </c>
      <c r="B155" s="48" t="s">
        <v>228</v>
      </c>
      <c r="C155" s="24"/>
      <c r="D155" s="16">
        <f>D156</f>
        <v>7500</v>
      </c>
      <c r="E155" s="16">
        <f>E156</f>
        <v>7500</v>
      </c>
    </row>
    <row r="156" spans="1:5" ht="25.5" hidden="1" outlineLevel="3">
      <c r="A156" s="49" t="s">
        <v>229</v>
      </c>
      <c r="B156" s="48" t="s">
        <v>228</v>
      </c>
      <c r="C156" s="24" t="s">
        <v>62</v>
      </c>
      <c r="D156" s="16">
        <v>7500</v>
      </c>
      <c r="E156" s="16">
        <v>7500</v>
      </c>
    </row>
    <row r="157" spans="1:5" ht="25.5" hidden="1" outlineLevel="2">
      <c r="A157" s="49" t="s">
        <v>230</v>
      </c>
      <c r="B157" s="48" t="s">
        <v>66</v>
      </c>
      <c r="C157" s="24"/>
      <c r="D157" s="16">
        <f>D158</f>
        <v>11963.6</v>
      </c>
      <c r="E157" s="16">
        <f>E158</f>
        <v>11963.6</v>
      </c>
    </row>
    <row r="158" spans="1:5" ht="25.5" hidden="1" outlineLevel="3">
      <c r="A158" s="49" t="s">
        <v>229</v>
      </c>
      <c r="B158" s="48" t="s">
        <v>66</v>
      </c>
      <c r="C158" s="24" t="s">
        <v>62</v>
      </c>
      <c r="D158" s="16">
        <v>11963.6</v>
      </c>
      <c r="E158" s="16">
        <v>11963.6</v>
      </c>
    </row>
    <row r="159" spans="1:5" ht="25.5" outlineLevel="2" collapsed="1">
      <c r="A159" s="45" t="s">
        <v>231</v>
      </c>
      <c r="B159" s="46" t="s">
        <v>67</v>
      </c>
      <c r="C159" s="21"/>
      <c r="D159" s="22">
        <f>D160+D162+D164+D166+D168+D170+D172+D174+D176+D179</f>
        <v>58602.5</v>
      </c>
      <c r="E159" s="22">
        <f>E160+E162+E164+E166+E168+E170+E172+E174+E176+E179</f>
        <v>58746.200000000004</v>
      </c>
    </row>
    <row r="160" spans="1:5" ht="38.25" outlineLevel="3">
      <c r="A160" s="49" t="s">
        <v>232</v>
      </c>
      <c r="B160" s="48" t="s">
        <v>68</v>
      </c>
      <c r="C160" s="24"/>
      <c r="D160" s="16">
        <f>D161</f>
        <v>6469.1</v>
      </c>
      <c r="E160" s="16">
        <f>E161</f>
        <v>6681.1</v>
      </c>
    </row>
    <row r="161" spans="1:5" s="8" customFormat="1" ht="25.5" outlineLevel="3">
      <c r="A161" s="49" t="s">
        <v>149</v>
      </c>
      <c r="B161" s="48" t="s">
        <v>68</v>
      </c>
      <c r="C161" s="24" t="s">
        <v>8</v>
      </c>
      <c r="D161" s="16">
        <v>6469.1</v>
      </c>
      <c r="E161" s="16">
        <v>6681.1</v>
      </c>
    </row>
    <row r="162" spans="1:5" ht="38.25" hidden="1" outlineLevel="2">
      <c r="A162" s="49" t="s">
        <v>233</v>
      </c>
      <c r="B162" s="48" t="s">
        <v>69</v>
      </c>
      <c r="C162" s="24"/>
      <c r="D162" s="16">
        <f>D163</f>
        <v>3000</v>
      </c>
      <c r="E162" s="16">
        <f>E163</f>
        <v>3000</v>
      </c>
    </row>
    <row r="163" spans="1:5" ht="25.5" hidden="1" outlineLevel="3">
      <c r="A163" s="49" t="s">
        <v>149</v>
      </c>
      <c r="B163" s="48" t="s">
        <v>69</v>
      </c>
      <c r="C163" s="24" t="s">
        <v>8</v>
      </c>
      <c r="D163" s="16">
        <v>3000</v>
      </c>
      <c r="E163" s="16">
        <v>3000</v>
      </c>
    </row>
    <row r="164" spans="1:5" ht="25.5" hidden="1" outlineLevel="2">
      <c r="A164" s="49" t="s">
        <v>234</v>
      </c>
      <c r="B164" s="48" t="s">
        <v>70</v>
      </c>
      <c r="C164" s="24"/>
      <c r="D164" s="16">
        <f>D165</f>
        <v>2500</v>
      </c>
      <c r="E164" s="16">
        <f>E165</f>
        <v>2500</v>
      </c>
    </row>
    <row r="165" spans="1:5" ht="25.5" hidden="1" outlineLevel="3">
      <c r="A165" s="49" t="s">
        <v>149</v>
      </c>
      <c r="B165" s="48" t="s">
        <v>70</v>
      </c>
      <c r="C165" s="24" t="s">
        <v>8</v>
      </c>
      <c r="D165" s="16">
        <v>2500</v>
      </c>
      <c r="E165" s="16">
        <v>2500</v>
      </c>
    </row>
    <row r="166" spans="1:5" hidden="1" outlineLevel="2">
      <c r="A166" s="49" t="s">
        <v>235</v>
      </c>
      <c r="B166" s="48" t="s">
        <v>71</v>
      </c>
      <c r="C166" s="24"/>
      <c r="D166" s="16">
        <f>D167</f>
        <v>23163</v>
      </c>
      <c r="E166" s="16">
        <f>E167</f>
        <v>23163</v>
      </c>
    </row>
    <row r="167" spans="1:5" s="8" customFormat="1" ht="25.5" hidden="1" outlineLevel="3">
      <c r="A167" s="49" t="s">
        <v>149</v>
      </c>
      <c r="B167" s="48" t="s">
        <v>71</v>
      </c>
      <c r="C167" s="24" t="s">
        <v>8</v>
      </c>
      <c r="D167" s="16">
        <v>23163</v>
      </c>
      <c r="E167" s="16">
        <v>23163</v>
      </c>
    </row>
    <row r="168" spans="1:5" s="8" customFormat="1" ht="14.25" hidden="1" outlineLevel="1">
      <c r="A168" s="49" t="s">
        <v>236</v>
      </c>
      <c r="B168" s="48" t="s">
        <v>72</v>
      </c>
      <c r="C168" s="24"/>
      <c r="D168" s="16">
        <f>D169</f>
        <v>2000</v>
      </c>
      <c r="E168" s="16">
        <f>E169</f>
        <v>2000</v>
      </c>
    </row>
    <row r="169" spans="1:5" s="8" customFormat="1" ht="25.5" hidden="1" outlineLevel="2">
      <c r="A169" s="49" t="s">
        <v>149</v>
      </c>
      <c r="B169" s="48" t="s">
        <v>72</v>
      </c>
      <c r="C169" s="24" t="s">
        <v>8</v>
      </c>
      <c r="D169" s="16">
        <v>2000</v>
      </c>
      <c r="E169" s="16">
        <v>2000</v>
      </c>
    </row>
    <row r="170" spans="1:5" ht="25.5" outlineLevel="3">
      <c r="A170" s="49" t="s">
        <v>237</v>
      </c>
      <c r="B170" s="48" t="s">
        <v>73</v>
      </c>
      <c r="C170" s="24"/>
      <c r="D170" s="16">
        <f>D171</f>
        <v>14270</v>
      </c>
      <c r="E170" s="16">
        <f>E171</f>
        <v>13931.7</v>
      </c>
    </row>
    <row r="171" spans="1:5" ht="25.5" outlineLevel="2">
      <c r="A171" s="49" t="s">
        <v>149</v>
      </c>
      <c r="B171" s="48" t="s">
        <v>73</v>
      </c>
      <c r="C171" s="24" t="s">
        <v>8</v>
      </c>
      <c r="D171" s="16">
        <v>14270</v>
      </c>
      <c r="E171" s="16">
        <v>13931.7</v>
      </c>
    </row>
    <row r="172" spans="1:5" s="8" customFormat="1" ht="25.5" outlineLevel="3">
      <c r="A172" s="49" t="s">
        <v>238</v>
      </c>
      <c r="B172" s="48" t="s">
        <v>74</v>
      </c>
      <c r="C172" s="24"/>
      <c r="D172" s="16">
        <f>D173</f>
        <v>1350</v>
      </c>
      <c r="E172" s="16">
        <f>E173</f>
        <v>1620</v>
      </c>
    </row>
    <row r="173" spans="1:5" ht="25.5" outlineLevel="2">
      <c r="A173" s="49" t="s">
        <v>149</v>
      </c>
      <c r="B173" s="48" t="s">
        <v>74</v>
      </c>
      <c r="C173" s="24" t="s">
        <v>8</v>
      </c>
      <c r="D173" s="16">
        <v>1350</v>
      </c>
      <c r="E173" s="16">
        <v>1620</v>
      </c>
    </row>
    <row r="174" spans="1:5" ht="38.25" hidden="1" outlineLevel="3">
      <c r="A174" s="49" t="s">
        <v>239</v>
      </c>
      <c r="B174" s="48" t="s">
        <v>75</v>
      </c>
      <c r="C174" s="24"/>
      <c r="D174" s="16">
        <f>D175</f>
        <v>679.9</v>
      </c>
      <c r="E174" s="16">
        <f>E175</f>
        <v>679.9</v>
      </c>
    </row>
    <row r="175" spans="1:5" ht="25.5" hidden="1" outlineLevel="2">
      <c r="A175" s="49" t="s">
        <v>149</v>
      </c>
      <c r="B175" s="48" t="s">
        <v>75</v>
      </c>
      <c r="C175" s="24" t="s">
        <v>8</v>
      </c>
      <c r="D175" s="16">
        <v>679.9</v>
      </c>
      <c r="E175" s="16">
        <v>679.9</v>
      </c>
    </row>
    <row r="176" spans="1:5" s="8" customFormat="1" ht="52.5" hidden="1" customHeight="1" outlineLevel="3">
      <c r="A176" s="49" t="s">
        <v>300</v>
      </c>
      <c r="B176" s="48" t="s">
        <v>240</v>
      </c>
      <c r="C176" s="24"/>
      <c r="D176" s="16">
        <f>D177+D178</f>
        <v>5070.5</v>
      </c>
      <c r="E176" s="16">
        <f>E177+E178</f>
        <v>5070.5</v>
      </c>
    </row>
    <row r="177" spans="1:5" ht="25.5" hidden="1" outlineLevel="2">
      <c r="A177" s="49" t="s">
        <v>149</v>
      </c>
      <c r="B177" s="48" t="s">
        <v>240</v>
      </c>
      <c r="C177" s="24" t="s">
        <v>8</v>
      </c>
      <c r="D177" s="16">
        <v>2213.1</v>
      </c>
      <c r="E177" s="16">
        <v>2213.1</v>
      </c>
    </row>
    <row r="178" spans="1:5" ht="25.5" hidden="1" outlineLevel="2">
      <c r="A178" s="49" t="s">
        <v>229</v>
      </c>
      <c r="B178" s="48" t="s">
        <v>240</v>
      </c>
      <c r="C178" s="24">
        <v>400</v>
      </c>
      <c r="D178" s="16">
        <v>2857.4</v>
      </c>
      <c r="E178" s="16">
        <v>2857.4</v>
      </c>
    </row>
    <row r="179" spans="1:5" s="8" customFormat="1" ht="14.25" hidden="1" outlineLevel="3">
      <c r="A179" s="49" t="s">
        <v>241</v>
      </c>
      <c r="B179" s="48" t="s">
        <v>76</v>
      </c>
      <c r="C179" s="24"/>
      <c r="D179" s="16">
        <f>D180</f>
        <v>100</v>
      </c>
      <c r="E179" s="16">
        <f>E180</f>
        <v>100</v>
      </c>
    </row>
    <row r="180" spans="1:5" s="8" customFormat="1" ht="25.5" hidden="1" outlineLevel="1">
      <c r="A180" s="49" t="s">
        <v>149</v>
      </c>
      <c r="B180" s="48" t="s">
        <v>76</v>
      </c>
      <c r="C180" s="24" t="s">
        <v>8</v>
      </c>
      <c r="D180" s="16">
        <v>100</v>
      </c>
      <c r="E180" s="16">
        <v>100</v>
      </c>
    </row>
    <row r="181" spans="1:5" s="8" customFormat="1" ht="38.25" outlineLevel="2">
      <c r="A181" s="45" t="s">
        <v>242</v>
      </c>
      <c r="B181" s="46" t="s">
        <v>77</v>
      </c>
      <c r="C181" s="21"/>
      <c r="D181" s="22">
        <f>D184+D186+D188+D182</f>
        <v>126567.5</v>
      </c>
      <c r="E181" s="22">
        <f>E184+E186+E188+E182+E190</f>
        <v>189057.5</v>
      </c>
    </row>
    <row r="182" spans="1:5" ht="38.25" outlineLevel="2">
      <c r="A182" s="49" t="s">
        <v>308</v>
      </c>
      <c r="B182" s="57" t="s">
        <v>307</v>
      </c>
      <c r="C182" s="24"/>
      <c r="D182" s="16">
        <f>D183</f>
        <v>56535.199999999997</v>
      </c>
      <c r="E182" s="16">
        <f>E183</f>
        <v>56541.2</v>
      </c>
    </row>
    <row r="183" spans="1:5" ht="25.5" outlineLevel="2">
      <c r="A183" s="60" t="s">
        <v>309</v>
      </c>
      <c r="B183" s="57" t="s">
        <v>307</v>
      </c>
      <c r="C183" s="24">
        <v>400</v>
      </c>
      <c r="D183" s="16">
        <v>56535.199999999997</v>
      </c>
      <c r="E183" s="16">
        <v>56541.2</v>
      </c>
    </row>
    <row r="184" spans="1:5" ht="36" customHeight="1" outlineLevel="3">
      <c r="A184" s="49" t="s">
        <v>243</v>
      </c>
      <c r="B184" s="48" t="s">
        <v>78</v>
      </c>
      <c r="C184" s="24"/>
      <c r="D184" s="16">
        <f>D185</f>
        <v>15020</v>
      </c>
      <c r="E184" s="16">
        <f>E185</f>
        <v>17896.8</v>
      </c>
    </row>
    <row r="185" spans="1:5" ht="25.5" outlineLevel="2">
      <c r="A185" s="49" t="s">
        <v>149</v>
      </c>
      <c r="B185" s="48" t="s">
        <v>78</v>
      </c>
      <c r="C185" s="24" t="s">
        <v>8</v>
      </c>
      <c r="D185" s="16">
        <v>15020</v>
      </c>
      <c r="E185" s="16">
        <v>17896.8</v>
      </c>
    </row>
    <row r="186" spans="1:5" ht="38.25" outlineLevel="3">
      <c r="A186" s="49" t="s">
        <v>244</v>
      </c>
      <c r="B186" s="48" t="s">
        <v>79</v>
      </c>
      <c r="C186" s="24"/>
      <c r="D186" s="16">
        <f>D187</f>
        <v>51112.3</v>
      </c>
      <c r="E186" s="16">
        <f>E187</f>
        <v>52022.3</v>
      </c>
    </row>
    <row r="187" spans="1:5" ht="25.5" outlineLevel="2">
      <c r="A187" s="49" t="s">
        <v>149</v>
      </c>
      <c r="B187" s="48" t="s">
        <v>79</v>
      </c>
      <c r="C187" s="24" t="s">
        <v>8</v>
      </c>
      <c r="D187" s="16">
        <v>51112.3</v>
      </c>
      <c r="E187" s="16">
        <v>52022.3</v>
      </c>
    </row>
    <row r="188" spans="1:5" ht="38.25" outlineLevel="3">
      <c r="A188" s="49" t="s">
        <v>245</v>
      </c>
      <c r="B188" s="48" t="s">
        <v>80</v>
      </c>
      <c r="C188" s="24"/>
      <c r="D188" s="16">
        <f>D189</f>
        <v>3900</v>
      </c>
      <c r="E188" s="16">
        <f>E189</f>
        <v>3769</v>
      </c>
    </row>
    <row r="189" spans="1:5" ht="25.5" outlineLevel="2">
      <c r="A189" s="49" t="s">
        <v>149</v>
      </c>
      <c r="B189" s="48" t="s">
        <v>80</v>
      </c>
      <c r="C189" s="24" t="s">
        <v>8</v>
      </c>
      <c r="D189" s="16">
        <v>3900</v>
      </c>
      <c r="E189" s="16">
        <v>3769</v>
      </c>
    </row>
    <row r="190" spans="1:5" outlineLevel="2">
      <c r="A190" s="61" t="s">
        <v>319</v>
      </c>
      <c r="B190" s="58" t="s">
        <v>314</v>
      </c>
      <c r="C190" s="27"/>
      <c r="D190" s="16">
        <f>D191</f>
        <v>0</v>
      </c>
      <c r="E190" s="16">
        <f>E191</f>
        <v>58828.2</v>
      </c>
    </row>
    <row r="191" spans="1:5" ht="24" outlineLevel="2">
      <c r="A191" s="61" t="s">
        <v>320</v>
      </c>
      <c r="B191" s="58" t="s">
        <v>314</v>
      </c>
      <c r="C191" s="27" t="s">
        <v>8</v>
      </c>
      <c r="D191" s="16">
        <v>0</v>
      </c>
      <c r="E191" s="16">
        <v>58828.2</v>
      </c>
    </row>
    <row r="192" spans="1:5" s="8" customFormat="1" ht="25.5" outlineLevel="3">
      <c r="A192" s="45" t="s">
        <v>246</v>
      </c>
      <c r="B192" s="46" t="s">
        <v>81</v>
      </c>
      <c r="C192" s="21"/>
      <c r="D192" s="22">
        <f>D193</f>
        <v>5680.9</v>
      </c>
      <c r="E192" s="22">
        <f>E193</f>
        <v>5673.5</v>
      </c>
    </row>
    <row r="193" spans="1:5" s="8" customFormat="1" ht="25.5" outlineLevel="2">
      <c r="A193" s="49" t="s">
        <v>247</v>
      </c>
      <c r="B193" s="48" t="s">
        <v>82</v>
      </c>
      <c r="C193" s="24"/>
      <c r="D193" s="16">
        <f>D194+D195</f>
        <v>5680.9</v>
      </c>
      <c r="E193" s="16">
        <f>E194+E195</f>
        <v>5673.5</v>
      </c>
    </row>
    <row r="194" spans="1:5" ht="51" outlineLevel="3">
      <c r="A194" s="49" t="s">
        <v>159</v>
      </c>
      <c r="B194" s="48" t="s">
        <v>82</v>
      </c>
      <c r="C194" s="24" t="s">
        <v>7</v>
      </c>
      <c r="D194" s="16">
        <v>5274.9</v>
      </c>
      <c r="E194" s="16">
        <v>5274.9</v>
      </c>
    </row>
    <row r="195" spans="1:5" ht="25.5" outlineLevel="2">
      <c r="A195" s="49" t="s">
        <v>149</v>
      </c>
      <c r="B195" s="48" t="s">
        <v>82</v>
      </c>
      <c r="C195" s="24" t="s">
        <v>8</v>
      </c>
      <c r="D195" s="16">
        <v>406</v>
      </c>
      <c r="E195" s="16">
        <v>398.6</v>
      </c>
    </row>
    <row r="196" spans="1:5" ht="25.5" outlineLevel="3">
      <c r="A196" s="45" t="s">
        <v>248</v>
      </c>
      <c r="B196" s="46" t="s">
        <v>83</v>
      </c>
      <c r="C196" s="21"/>
      <c r="D196" s="22">
        <f>D197+D199+D201</f>
        <v>1349.3</v>
      </c>
      <c r="E196" s="22">
        <f>E197+E199+E201</f>
        <v>1137.0999999999999</v>
      </c>
    </row>
    <row r="197" spans="1:5" hidden="1" outlineLevel="2">
      <c r="A197" s="49" t="s">
        <v>249</v>
      </c>
      <c r="B197" s="48" t="s">
        <v>84</v>
      </c>
      <c r="C197" s="24"/>
      <c r="D197" s="16">
        <f>D198</f>
        <v>5.5</v>
      </c>
      <c r="E197" s="16">
        <v>5.5</v>
      </c>
    </row>
    <row r="198" spans="1:5" s="8" customFormat="1" ht="25.5" hidden="1" outlineLevel="3">
      <c r="A198" s="49" t="s">
        <v>149</v>
      </c>
      <c r="B198" s="48" t="s">
        <v>84</v>
      </c>
      <c r="C198" s="24" t="s">
        <v>8</v>
      </c>
      <c r="D198" s="16">
        <v>5.5</v>
      </c>
      <c r="E198" s="16">
        <v>5.5</v>
      </c>
    </row>
    <row r="199" spans="1:5" ht="38.25" outlineLevel="2" collapsed="1">
      <c r="A199" s="49" t="s">
        <v>250</v>
      </c>
      <c r="B199" s="48" t="s">
        <v>144</v>
      </c>
      <c r="C199" s="24"/>
      <c r="D199" s="16">
        <f>D200</f>
        <v>425.8</v>
      </c>
      <c r="E199" s="16">
        <v>425.6</v>
      </c>
    </row>
    <row r="200" spans="1:5" ht="25.5" outlineLevel="3">
      <c r="A200" s="49" t="s">
        <v>149</v>
      </c>
      <c r="B200" s="48" t="s">
        <v>144</v>
      </c>
      <c r="C200" s="24" t="s">
        <v>8</v>
      </c>
      <c r="D200" s="16">
        <v>425.8</v>
      </c>
      <c r="E200" s="16">
        <v>425.6</v>
      </c>
    </row>
    <row r="201" spans="1:5" ht="51" outlineLevel="2">
      <c r="A201" s="49" t="s">
        <v>251</v>
      </c>
      <c r="B201" s="48" t="s">
        <v>85</v>
      </c>
      <c r="C201" s="24"/>
      <c r="D201" s="16">
        <f>D202</f>
        <v>918</v>
      </c>
      <c r="E201" s="16">
        <v>706</v>
      </c>
    </row>
    <row r="202" spans="1:5" s="8" customFormat="1" ht="25.5" outlineLevel="2">
      <c r="A202" s="49" t="s">
        <v>149</v>
      </c>
      <c r="B202" s="48" t="s">
        <v>85</v>
      </c>
      <c r="C202" s="24" t="s">
        <v>8</v>
      </c>
      <c r="D202" s="16">
        <v>918</v>
      </c>
      <c r="E202" s="28">
        <v>706</v>
      </c>
    </row>
    <row r="203" spans="1:5" outlineLevel="3">
      <c r="A203" s="45" t="s">
        <v>252</v>
      </c>
      <c r="B203" s="46" t="s">
        <v>86</v>
      </c>
      <c r="C203" s="21"/>
      <c r="D203" s="31">
        <f>D204+D213+D217</f>
        <v>41347.9</v>
      </c>
      <c r="E203" s="35">
        <v>41347.9</v>
      </c>
    </row>
    <row r="204" spans="1:5" s="8" customFormat="1" ht="14.25" outlineLevel="2">
      <c r="A204" s="45" t="s">
        <v>253</v>
      </c>
      <c r="B204" s="46" t="s">
        <v>87</v>
      </c>
      <c r="C204" s="21"/>
      <c r="D204" s="31">
        <f>D205+D210</f>
        <v>33688.9</v>
      </c>
      <c r="E204" s="35">
        <v>33688.9</v>
      </c>
    </row>
    <row r="205" spans="1:5" ht="25.5" outlineLevel="3">
      <c r="A205" s="49" t="s">
        <v>254</v>
      </c>
      <c r="B205" s="48" t="s">
        <v>128</v>
      </c>
      <c r="C205" s="24"/>
      <c r="D205" s="32">
        <f>D206+D207+D208+D209</f>
        <v>31679.5</v>
      </c>
      <c r="E205" s="36">
        <f>E206+E207+E208+E209</f>
        <v>31679.499999999996</v>
      </c>
    </row>
    <row r="206" spans="1:5" ht="51" outlineLevel="2">
      <c r="A206" s="49" t="s">
        <v>159</v>
      </c>
      <c r="B206" s="48" t="s">
        <v>128</v>
      </c>
      <c r="C206" s="24" t="s">
        <v>7</v>
      </c>
      <c r="D206" s="32">
        <v>26495.1</v>
      </c>
      <c r="E206" s="36">
        <v>26446.3</v>
      </c>
    </row>
    <row r="207" spans="1:5" ht="25.5" hidden="1" outlineLevel="3">
      <c r="A207" s="49" t="s">
        <v>149</v>
      </c>
      <c r="B207" s="48" t="s">
        <v>128</v>
      </c>
      <c r="C207" s="24" t="s">
        <v>8</v>
      </c>
      <c r="D207" s="32">
        <v>5052.3999999999996</v>
      </c>
      <c r="E207" s="36">
        <v>5052.3999999999996</v>
      </c>
    </row>
    <row r="208" spans="1:5" outlineLevel="2" collapsed="1">
      <c r="A208" s="49" t="s">
        <v>167</v>
      </c>
      <c r="B208" s="48" t="s">
        <v>128</v>
      </c>
      <c r="C208" s="24" t="s">
        <v>21</v>
      </c>
      <c r="D208" s="32">
        <v>1</v>
      </c>
      <c r="E208" s="36">
        <v>49.8</v>
      </c>
    </row>
    <row r="209" spans="1:5" s="8" customFormat="1" ht="14.25" hidden="1" outlineLevel="3">
      <c r="A209" s="49" t="s">
        <v>161</v>
      </c>
      <c r="B209" s="48" t="s">
        <v>128</v>
      </c>
      <c r="C209" s="24" t="s">
        <v>9</v>
      </c>
      <c r="D209" s="32">
        <v>131</v>
      </c>
      <c r="E209" s="36">
        <v>131</v>
      </c>
    </row>
    <row r="210" spans="1:5" ht="25.5" hidden="1" outlineLevel="2" collapsed="1">
      <c r="A210" s="49" t="s">
        <v>255</v>
      </c>
      <c r="B210" s="48" t="s">
        <v>256</v>
      </c>
      <c r="C210" s="24"/>
      <c r="D210" s="32">
        <f>D211+D212</f>
        <v>2009.4</v>
      </c>
      <c r="E210" s="36">
        <f>E211+E212</f>
        <v>2009.4</v>
      </c>
    </row>
    <row r="211" spans="1:5" ht="51" hidden="1" outlineLevel="3">
      <c r="A211" s="49" t="s">
        <v>159</v>
      </c>
      <c r="B211" s="48" t="s">
        <v>256</v>
      </c>
      <c r="C211" s="24" t="s">
        <v>7</v>
      </c>
      <c r="D211" s="32">
        <v>1892.4</v>
      </c>
      <c r="E211" s="36">
        <v>1892.4</v>
      </c>
    </row>
    <row r="212" spans="1:5" s="8" customFormat="1" ht="25.5" hidden="1" outlineLevel="1">
      <c r="A212" s="49" t="s">
        <v>149</v>
      </c>
      <c r="B212" s="48" t="s">
        <v>256</v>
      </c>
      <c r="C212" s="24" t="s">
        <v>8</v>
      </c>
      <c r="D212" s="32">
        <v>117</v>
      </c>
      <c r="E212" s="36">
        <v>117</v>
      </c>
    </row>
    <row r="213" spans="1:5" hidden="1" outlineLevel="3">
      <c r="A213" s="45" t="s">
        <v>257</v>
      </c>
      <c r="B213" s="46" t="s">
        <v>125</v>
      </c>
      <c r="C213" s="21"/>
      <c r="D213" s="31">
        <f>D214</f>
        <v>3358.3</v>
      </c>
      <c r="E213" s="35">
        <f>E214</f>
        <v>3358.3</v>
      </c>
    </row>
    <row r="214" spans="1:5" ht="25.5" hidden="1" outlineLevel="3">
      <c r="A214" s="49" t="s">
        <v>258</v>
      </c>
      <c r="B214" s="48" t="s">
        <v>127</v>
      </c>
      <c r="C214" s="24"/>
      <c r="D214" s="32">
        <f>D215+D216</f>
        <v>3358.3</v>
      </c>
      <c r="E214" s="36">
        <f>E215+E216</f>
        <v>3358.3</v>
      </c>
    </row>
    <row r="215" spans="1:5" s="8" customFormat="1" ht="51" hidden="1">
      <c r="A215" s="49" t="s">
        <v>159</v>
      </c>
      <c r="B215" s="48" t="s">
        <v>127</v>
      </c>
      <c r="C215" s="24" t="s">
        <v>7</v>
      </c>
      <c r="D215" s="32">
        <v>2806.5</v>
      </c>
      <c r="E215" s="36">
        <v>2806.5</v>
      </c>
    </row>
    <row r="216" spans="1:5" ht="25.5" hidden="1" outlineLevel="2">
      <c r="A216" s="49" t="s">
        <v>149</v>
      </c>
      <c r="B216" s="48" t="s">
        <v>127</v>
      </c>
      <c r="C216" s="24" t="s">
        <v>8</v>
      </c>
      <c r="D216" s="32">
        <v>551.79999999999995</v>
      </c>
      <c r="E216" s="36">
        <v>551.79999999999995</v>
      </c>
    </row>
    <row r="217" spans="1:5" s="8" customFormat="1" ht="25.5" hidden="1" outlineLevel="3">
      <c r="A217" s="45" t="s">
        <v>306</v>
      </c>
      <c r="B217" s="46" t="s">
        <v>259</v>
      </c>
      <c r="C217" s="21"/>
      <c r="D217" s="31">
        <f>D218</f>
        <v>4300.7</v>
      </c>
      <c r="E217" s="35">
        <f>E218</f>
        <v>4300.7</v>
      </c>
    </row>
    <row r="218" spans="1:5" s="8" customFormat="1" ht="25.5" hidden="1" outlineLevel="2">
      <c r="A218" s="49" t="s">
        <v>260</v>
      </c>
      <c r="B218" s="48" t="s">
        <v>261</v>
      </c>
      <c r="C218" s="24"/>
      <c r="D218" s="32">
        <f>D219+D220</f>
        <v>4300.7</v>
      </c>
      <c r="E218" s="36">
        <f>E219+E220</f>
        <v>4300.7</v>
      </c>
    </row>
    <row r="219" spans="1:5" s="8" customFormat="1" ht="51" hidden="1" outlineLevel="3">
      <c r="A219" s="49" t="s">
        <v>159</v>
      </c>
      <c r="B219" s="48" t="s">
        <v>261</v>
      </c>
      <c r="C219" s="24" t="s">
        <v>7</v>
      </c>
      <c r="D219" s="32">
        <v>3885.7</v>
      </c>
      <c r="E219" s="36">
        <v>3885.7</v>
      </c>
    </row>
    <row r="220" spans="1:5" ht="25.5" hidden="1" outlineLevel="2">
      <c r="A220" s="49" t="s">
        <v>149</v>
      </c>
      <c r="B220" s="48" t="s">
        <v>261</v>
      </c>
      <c r="C220" s="24" t="s">
        <v>8</v>
      </c>
      <c r="D220" s="32">
        <v>415</v>
      </c>
      <c r="E220" s="36">
        <v>415</v>
      </c>
    </row>
    <row r="221" spans="1:5" ht="25.5" hidden="1" outlineLevel="3">
      <c r="A221" s="45" t="s">
        <v>129</v>
      </c>
      <c r="B221" s="46" t="s">
        <v>88</v>
      </c>
      <c r="C221" s="21"/>
      <c r="D221" s="31">
        <f>D222+D224+D227+D229</f>
        <v>5067</v>
      </c>
      <c r="E221" s="35">
        <f>E222+E224+E227+E229</f>
        <v>5067</v>
      </c>
    </row>
    <row r="222" spans="1:5" s="8" customFormat="1" ht="25.5" hidden="1" outlineLevel="1">
      <c r="A222" s="49" t="s">
        <v>263</v>
      </c>
      <c r="B222" s="48" t="s">
        <v>89</v>
      </c>
      <c r="C222" s="24"/>
      <c r="D222" s="32">
        <f>D223</f>
        <v>10</v>
      </c>
      <c r="E222" s="36">
        <f>E223</f>
        <v>10</v>
      </c>
    </row>
    <row r="223" spans="1:5" ht="25.5" hidden="1" outlineLevel="2">
      <c r="A223" s="49" t="s">
        <v>150</v>
      </c>
      <c r="B223" s="48" t="s">
        <v>89</v>
      </c>
      <c r="C223" s="24" t="s">
        <v>3</v>
      </c>
      <c r="D223" s="32">
        <v>10</v>
      </c>
      <c r="E223" s="36">
        <v>10</v>
      </c>
    </row>
    <row r="224" spans="1:5" s="8" customFormat="1" ht="25.5" hidden="1" outlineLevel="3">
      <c r="A224" s="49" t="s">
        <v>264</v>
      </c>
      <c r="B224" s="48" t="s">
        <v>90</v>
      </c>
      <c r="C224" s="24"/>
      <c r="D224" s="32">
        <f>D225+D226</f>
        <v>390</v>
      </c>
      <c r="E224" s="36">
        <f>E225+E226</f>
        <v>390</v>
      </c>
    </row>
    <row r="225" spans="1:5" s="8" customFormat="1" ht="25.5" hidden="1" outlineLevel="3">
      <c r="A225" s="49" t="s">
        <v>149</v>
      </c>
      <c r="B225" s="48" t="s">
        <v>90</v>
      </c>
      <c r="C225" s="24" t="s">
        <v>8</v>
      </c>
      <c r="D225" s="32">
        <v>300</v>
      </c>
      <c r="E225" s="36">
        <v>300</v>
      </c>
    </row>
    <row r="226" spans="1:5" s="8" customFormat="1" ht="25.5" hidden="1" outlineLevel="3">
      <c r="A226" s="49" t="s">
        <v>150</v>
      </c>
      <c r="B226" s="48" t="s">
        <v>90</v>
      </c>
      <c r="C226" s="24" t="s">
        <v>3</v>
      </c>
      <c r="D226" s="32">
        <v>90</v>
      </c>
      <c r="E226" s="36">
        <v>90</v>
      </c>
    </row>
    <row r="227" spans="1:5" ht="25.5" hidden="1" outlineLevel="2">
      <c r="A227" s="49" t="s">
        <v>265</v>
      </c>
      <c r="B227" s="48" t="s">
        <v>91</v>
      </c>
      <c r="C227" s="24"/>
      <c r="D227" s="32">
        <f>D228</f>
        <v>4261.8</v>
      </c>
      <c r="E227" s="36">
        <f>E228</f>
        <v>4261.8</v>
      </c>
    </row>
    <row r="228" spans="1:5" ht="25.5" hidden="1" outlineLevel="3">
      <c r="A228" s="49" t="s">
        <v>150</v>
      </c>
      <c r="B228" s="48" t="s">
        <v>91</v>
      </c>
      <c r="C228" s="24" t="s">
        <v>3</v>
      </c>
      <c r="D228" s="32">
        <v>4261.8</v>
      </c>
      <c r="E228" s="36">
        <v>4261.8</v>
      </c>
    </row>
    <row r="229" spans="1:5" s="8" customFormat="1" ht="14.25" hidden="1" outlineLevel="1">
      <c r="A229" s="49" t="s">
        <v>189</v>
      </c>
      <c r="B229" s="48" t="s">
        <v>92</v>
      </c>
      <c r="C229" s="24"/>
      <c r="D229" s="32">
        <f>D230</f>
        <v>405.2</v>
      </c>
      <c r="E229" s="36">
        <f>E230</f>
        <v>405.2</v>
      </c>
    </row>
    <row r="230" spans="1:5" s="8" customFormat="1" ht="25.5" hidden="1" outlineLevel="2">
      <c r="A230" s="49" t="s">
        <v>150</v>
      </c>
      <c r="B230" s="48" t="s">
        <v>92</v>
      </c>
      <c r="C230" s="24" t="s">
        <v>3</v>
      </c>
      <c r="D230" s="32">
        <v>405.2</v>
      </c>
      <c r="E230" s="36">
        <v>405.2</v>
      </c>
    </row>
    <row r="231" spans="1:5" ht="38.25" outlineLevel="3">
      <c r="A231" s="45" t="s">
        <v>266</v>
      </c>
      <c r="B231" s="46" t="s">
        <v>93</v>
      </c>
      <c r="C231" s="21"/>
      <c r="D231" s="31">
        <f>D232+D234+D236+D239</f>
        <v>297641.2</v>
      </c>
      <c r="E231" s="35">
        <f>E232+E234+E236+E239</f>
        <v>300644.30000000005</v>
      </c>
    </row>
    <row r="232" spans="1:5" s="8" customFormat="1" ht="51" outlineLevel="3">
      <c r="A232" s="47" t="s">
        <v>302</v>
      </c>
      <c r="B232" s="48" t="s">
        <v>94</v>
      </c>
      <c r="C232" s="24"/>
      <c r="D232" s="32">
        <f>D233</f>
        <v>56.3</v>
      </c>
      <c r="E232" s="36">
        <f>E233</f>
        <v>2408.1</v>
      </c>
    </row>
    <row r="233" spans="1:5" s="8" customFormat="1" ht="25.5" outlineLevel="1">
      <c r="A233" s="49" t="s">
        <v>229</v>
      </c>
      <c r="B233" s="48" t="s">
        <v>94</v>
      </c>
      <c r="C233" s="24" t="s">
        <v>62</v>
      </c>
      <c r="D233" s="32">
        <v>56.3</v>
      </c>
      <c r="E233" s="36">
        <v>2408.1</v>
      </c>
    </row>
    <row r="234" spans="1:5" ht="22.5" hidden="1" customHeight="1" outlineLevel="2">
      <c r="A234" s="49" t="s">
        <v>303</v>
      </c>
      <c r="B234" s="48" t="s">
        <v>130</v>
      </c>
      <c r="C234" s="24"/>
      <c r="D234" s="32">
        <f>D235</f>
        <v>17931.099999999999</v>
      </c>
      <c r="E234" s="36">
        <f>E235</f>
        <v>17931.099999999999</v>
      </c>
    </row>
    <row r="235" spans="1:5" ht="25.5" hidden="1" outlineLevel="3">
      <c r="A235" s="49" t="s">
        <v>149</v>
      </c>
      <c r="B235" s="48" t="s">
        <v>130</v>
      </c>
      <c r="C235" s="24" t="s">
        <v>8</v>
      </c>
      <c r="D235" s="32">
        <v>17931.099999999999</v>
      </c>
      <c r="E235" s="36">
        <v>17931.099999999999</v>
      </c>
    </row>
    <row r="236" spans="1:5" s="8" customFormat="1" ht="14.25" outlineLevel="3">
      <c r="A236" s="49" t="s">
        <v>267</v>
      </c>
      <c r="B236" s="48" t="s">
        <v>95</v>
      </c>
      <c r="C236" s="24"/>
      <c r="D236" s="32">
        <f>D237+D238</f>
        <v>4491.8999999999996</v>
      </c>
      <c r="E236" s="36">
        <f>E237+E238</f>
        <v>5143.2</v>
      </c>
    </row>
    <row r="237" spans="1:5" s="8" customFormat="1" ht="51">
      <c r="A237" s="49" t="s">
        <v>159</v>
      </c>
      <c r="B237" s="48" t="s">
        <v>95</v>
      </c>
      <c r="C237" s="24" t="s">
        <v>7</v>
      </c>
      <c r="D237" s="32">
        <v>4288.8999999999996</v>
      </c>
      <c r="E237" s="36">
        <v>4640.2</v>
      </c>
    </row>
    <row r="238" spans="1:5" ht="25.5" outlineLevel="2">
      <c r="A238" s="49" t="s">
        <v>149</v>
      </c>
      <c r="B238" s="48" t="s">
        <v>95</v>
      </c>
      <c r="C238" s="24" t="s">
        <v>8</v>
      </c>
      <c r="D238" s="32">
        <v>203</v>
      </c>
      <c r="E238" s="36">
        <v>503</v>
      </c>
    </row>
    <row r="239" spans="1:5" s="8" customFormat="1" ht="14.25" hidden="1" outlineLevel="3">
      <c r="A239" s="49" t="s">
        <v>268</v>
      </c>
      <c r="B239" s="48" t="s">
        <v>126</v>
      </c>
      <c r="C239" s="24"/>
      <c r="D239" s="32">
        <f>D240</f>
        <v>275161.90000000002</v>
      </c>
      <c r="E239" s="36">
        <f>E240</f>
        <v>275161.90000000002</v>
      </c>
    </row>
    <row r="240" spans="1:5" s="8" customFormat="1" ht="25.5" hidden="1" outlineLevel="2">
      <c r="A240" s="49" t="s">
        <v>229</v>
      </c>
      <c r="B240" s="48" t="s">
        <v>126</v>
      </c>
      <c r="C240" s="24" t="s">
        <v>62</v>
      </c>
      <c r="D240" s="32">
        <v>275161.90000000002</v>
      </c>
      <c r="E240" s="36">
        <v>275161.90000000002</v>
      </c>
    </row>
    <row r="241" spans="1:5" ht="63.75" outlineLevel="3">
      <c r="A241" s="45" t="s">
        <v>269</v>
      </c>
      <c r="B241" s="46" t="s">
        <v>96</v>
      </c>
      <c r="C241" s="21"/>
      <c r="D241" s="31">
        <f>D242</f>
        <v>600</v>
      </c>
      <c r="E241" s="35">
        <f>E242</f>
        <v>650</v>
      </c>
    </row>
    <row r="242" spans="1:5" s="8" customFormat="1" ht="14.25" outlineLevel="2">
      <c r="A242" s="49" t="s">
        <v>270</v>
      </c>
      <c r="B242" s="48" t="s">
        <v>97</v>
      </c>
      <c r="C242" s="24"/>
      <c r="D242" s="32">
        <f>D243</f>
        <v>600</v>
      </c>
      <c r="E242" s="36">
        <f>E243</f>
        <v>650</v>
      </c>
    </row>
    <row r="243" spans="1:5" ht="30.75" customHeight="1" outlineLevel="2">
      <c r="A243" s="49" t="s">
        <v>150</v>
      </c>
      <c r="B243" s="48" t="s">
        <v>97</v>
      </c>
      <c r="C243" s="24" t="s">
        <v>3</v>
      </c>
      <c r="D243" s="32">
        <v>600</v>
      </c>
      <c r="E243" s="36">
        <v>650</v>
      </c>
    </row>
    <row r="244" spans="1:5" s="8" customFormat="1" ht="38.25" hidden="1" outlineLevel="3">
      <c r="A244" s="45" t="s">
        <v>271</v>
      </c>
      <c r="B244" s="46" t="s">
        <v>98</v>
      </c>
      <c r="C244" s="21"/>
      <c r="D244" s="31">
        <f>D245+D247</f>
        <v>80</v>
      </c>
      <c r="E244" s="35">
        <f>E245+E247</f>
        <v>80</v>
      </c>
    </row>
    <row r="245" spans="1:5" ht="25.5" hidden="1" outlineLevel="2">
      <c r="A245" s="49" t="s">
        <v>272</v>
      </c>
      <c r="B245" s="48" t="s">
        <v>99</v>
      </c>
      <c r="C245" s="24"/>
      <c r="D245" s="32">
        <f>D246</f>
        <v>45</v>
      </c>
      <c r="E245" s="36">
        <f>E246</f>
        <v>45</v>
      </c>
    </row>
    <row r="246" spans="1:5" ht="25.5" hidden="1" outlineLevel="3">
      <c r="A246" s="49" t="s">
        <v>149</v>
      </c>
      <c r="B246" s="48" t="s">
        <v>99</v>
      </c>
      <c r="C246" s="24" t="s">
        <v>8</v>
      </c>
      <c r="D246" s="32">
        <v>45</v>
      </c>
      <c r="E246" s="36">
        <v>45</v>
      </c>
    </row>
    <row r="247" spans="1:5" s="8" customFormat="1" ht="25.5" hidden="1">
      <c r="A247" s="49" t="s">
        <v>273</v>
      </c>
      <c r="B247" s="48" t="s">
        <v>100</v>
      </c>
      <c r="C247" s="24"/>
      <c r="D247" s="32">
        <f>D248</f>
        <v>35</v>
      </c>
      <c r="E247" s="36">
        <f>E248</f>
        <v>35</v>
      </c>
    </row>
    <row r="248" spans="1:5" ht="25.5" hidden="1" outlineLevel="3">
      <c r="A248" s="49" t="s">
        <v>149</v>
      </c>
      <c r="B248" s="48" t="s">
        <v>100</v>
      </c>
      <c r="C248" s="24" t="s">
        <v>8</v>
      </c>
      <c r="D248" s="32">
        <v>35</v>
      </c>
      <c r="E248" s="36">
        <v>35</v>
      </c>
    </row>
    <row r="249" spans="1:5" ht="25.5" outlineLevel="2" collapsed="1">
      <c r="A249" s="45" t="s">
        <v>274</v>
      </c>
      <c r="B249" s="46" t="s">
        <v>101</v>
      </c>
      <c r="C249" s="21"/>
      <c r="D249" s="31">
        <f>D250+D260</f>
        <v>55260.600000000006</v>
      </c>
      <c r="E249" s="35">
        <f>E250+E260</f>
        <v>58229.4</v>
      </c>
    </row>
    <row r="250" spans="1:5" s="8" customFormat="1" ht="33.75" customHeight="1" outlineLevel="3">
      <c r="A250" s="45" t="s">
        <v>275</v>
      </c>
      <c r="B250" s="46" t="s">
        <v>102</v>
      </c>
      <c r="C250" s="21"/>
      <c r="D250" s="31">
        <f>D251+D253+D256</f>
        <v>55203.600000000006</v>
      </c>
      <c r="E250" s="35">
        <f>E251+E253+E256</f>
        <v>58172.4</v>
      </c>
    </row>
    <row r="251" spans="1:5" ht="25.5" outlineLevel="2">
      <c r="A251" s="49" t="s">
        <v>276</v>
      </c>
      <c r="B251" s="48" t="s">
        <v>103</v>
      </c>
      <c r="C251" s="24"/>
      <c r="D251" s="32">
        <f>D252</f>
        <v>8903</v>
      </c>
      <c r="E251" s="36">
        <f>E252</f>
        <v>11871.8</v>
      </c>
    </row>
    <row r="252" spans="1:5" outlineLevel="3">
      <c r="A252" s="49" t="s">
        <v>277</v>
      </c>
      <c r="B252" s="48" t="s">
        <v>103</v>
      </c>
      <c r="C252" s="24" t="s">
        <v>104</v>
      </c>
      <c r="D252" s="32">
        <v>8903</v>
      </c>
      <c r="E252" s="36">
        <v>11871.8</v>
      </c>
    </row>
    <row r="253" spans="1:5" s="8" customFormat="1" ht="25.5" hidden="1">
      <c r="A253" s="49" t="s">
        <v>278</v>
      </c>
      <c r="B253" s="48" t="s">
        <v>105</v>
      </c>
      <c r="C253" s="24"/>
      <c r="D253" s="32">
        <f>D254+D255</f>
        <v>5937.3</v>
      </c>
      <c r="E253" s="36">
        <f>E254+E255</f>
        <v>5937.3</v>
      </c>
    </row>
    <row r="254" spans="1:5" s="8" customFormat="1" ht="51" hidden="1" outlineLevel="2">
      <c r="A254" s="49" t="s">
        <v>159</v>
      </c>
      <c r="B254" s="48" t="s">
        <v>105</v>
      </c>
      <c r="C254" s="24" t="s">
        <v>7</v>
      </c>
      <c r="D254" s="32">
        <v>5677.3</v>
      </c>
      <c r="E254" s="36">
        <v>5677.3</v>
      </c>
    </row>
    <row r="255" spans="1:5" ht="25.5" hidden="1" outlineLevel="3">
      <c r="A255" s="49" t="s">
        <v>149</v>
      </c>
      <c r="B255" s="48" t="s">
        <v>105</v>
      </c>
      <c r="C255" s="24" t="s">
        <v>8</v>
      </c>
      <c r="D255" s="32">
        <v>260</v>
      </c>
      <c r="E255" s="36">
        <v>260</v>
      </c>
    </row>
    <row r="256" spans="1:5" s="8" customFormat="1" ht="25.5" hidden="1" collapsed="1">
      <c r="A256" s="49" t="s">
        <v>279</v>
      </c>
      <c r="B256" s="48" t="s">
        <v>145</v>
      </c>
      <c r="C256" s="24"/>
      <c r="D256" s="32">
        <f>D257+D258+D259</f>
        <v>40363.300000000003</v>
      </c>
      <c r="E256" s="36">
        <f>E257+E258+E259</f>
        <v>40363.300000000003</v>
      </c>
    </row>
    <row r="257" spans="1:5" s="8" customFormat="1" ht="51" hidden="1" outlineLevel="2">
      <c r="A257" s="49" t="s">
        <v>159</v>
      </c>
      <c r="B257" s="48" t="s">
        <v>145</v>
      </c>
      <c r="C257" s="24" t="s">
        <v>7</v>
      </c>
      <c r="D257" s="32">
        <v>36159.9</v>
      </c>
      <c r="E257" s="36">
        <v>36159.9</v>
      </c>
    </row>
    <row r="258" spans="1:5" s="8" customFormat="1" ht="25.5" hidden="1" outlineLevel="3">
      <c r="A258" s="49" t="s">
        <v>149</v>
      </c>
      <c r="B258" s="48" t="s">
        <v>145</v>
      </c>
      <c r="C258" s="24" t="s">
        <v>8</v>
      </c>
      <c r="D258" s="32">
        <v>4123.3999999999996</v>
      </c>
      <c r="E258" s="36">
        <v>4123.3999999999996</v>
      </c>
    </row>
    <row r="259" spans="1:5" s="8" customFormat="1" ht="14.25" hidden="1" outlineLevel="2">
      <c r="A259" s="49" t="s">
        <v>161</v>
      </c>
      <c r="B259" s="48" t="s">
        <v>145</v>
      </c>
      <c r="C259" s="24" t="s">
        <v>9</v>
      </c>
      <c r="D259" s="32">
        <v>80</v>
      </c>
      <c r="E259" s="36">
        <v>80</v>
      </c>
    </row>
    <row r="260" spans="1:5" s="8" customFormat="1" ht="25.5" hidden="1" outlineLevel="3">
      <c r="A260" s="45" t="s">
        <v>280</v>
      </c>
      <c r="B260" s="46" t="s">
        <v>106</v>
      </c>
      <c r="C260" s="21"/>
      <c r="D260" s="31">
        <f>D261+D263</f>
        <v>57</v>
      </c>
      <c r="E260" s="35">
        <f>E261+E263</f>
        <v>57</v>
      </c>
    </row>
    <row r="261" spans="1:5" s="8" customFormat="1" ht="25.5" hidden="1">
      <c r="A261" s="49" t="s">
        <v>281</v>
      </c>
      <c r="B261" s="48" t="s">
        <v>107</v>
      </c>
      <c r="C261" s="24"/>
      <c r="D261" s="32">
        <f>D262</f>
        <v>46.4</v>
      </c>
      <c r="E261" s="36">
        <f>E262</f>
        <v>46.4</v>
      </c>
    </row>
    <row r="262" spans="1:5" s="8" customFormat="1" ht="25.5" hidden="1" outlineLevel="1">
      <c r="A262" s="49" t="s">
        <v>149</v>
      </c>
      <c r="B262" s="48" t="s">
        <v>107</v>
      </c>
      <c r="C262" s="24" t="s">
        <v>8</v>
      </c>
      <c r="D262" s="32">
        <v>46.4</v>
      </c>
      <c r="E262" s="36">
        <v>46.4</v>
      </c>
    </row>
    <row r="263" spans="1:5" s="8" customFormat="1" ht="51" hidden="1" outlineLevel="2">
      <c r="A263" s="49" t="s">
        <v>282</v>
      </c>
      <c r="B263" s="48" t="s">
        <v>108</v>
      </c>
      <c r="C263" s="24"/>
      <c r="D263" s="32">
        <f>D264</f>
        <v>10.6</v>
      </c>
      <c r="E263" s="36">
        <f>E264</f>
        <v>10.6</v>
      </c>
    </row>
    <row r="264" spans="1:5" s="8" customFormat="1" ht="25.5" hidden="1" outlineLevel="3">
      <c r="A264" s="49" t="s">
        <v>149</v>
      </c>
      <c r="B264" s="48" t="s">
        <v>108</v>
      </c>
      <c r="C264" s="24" t="s">
        <v>8</v>
      </c>
      <c r="D264" s="32">
        <v>10.6</v>
      </c>
      <c r="E264" s="36">
        <v>10.6</v>
      </c>
    </row>
    <row r="265" spans="1:5" s="8" customFormat="1" ht="25.5" hidden="1" outlineLevel="2" collapsed="1">
      <c r="A265" s="45" t="s">
        <v>283</v>
      </c>
      <c r="B265" s="46" t="s">
        <v>109</v>
      </c>
      <c r="C265" s="21"/>
      <c r="D265" s="31">
        <f>D266+D268+D270</f>
        <v>8409.8000000000011</v>
      </c>
      <c r="E265" s="35">
        <f>E266+E268+E270</f>
        <v>8409.8000000000011</v>
      </c>
    </row>
    <row r="266" spans="1:5" ht="25.5" hidden="1" outlineLevel="3">
      <c r="A266" s="49" t="s">
        <v>284</v>
      </c>
      <c r="B266" s="48" t="s">
        <v>110</v>
      </c>
      <c r="C266" s="24"/>
      <c r="D266" s="32">
        <f>D267</f>
        <v>1219.3</v>
      </c>
      <c r="E266" s="36">
        <f>E267</f>
        <v>1219.3</v>
      </c>
    </row>
    <row r="267" spans="1:5" ht="25.5" hidden="1" outlineLevel="3">
      <c r="A267" s="49" t="s">
        <v>149</v>
      </c>
      <c r="B267" s="48" t="s">
        <v>110</v>
      </c>
      <c r="C267" s="24" t="s">
        <v>8</v>
      </c>
      <c r="D267" s="32">
        <v>1219.3</v>
      </c>
      <c r="E267" s="36">
        <v>1219.3</v>
      </c>
    </row>
    <row r="268" spans="1:5" s="8" customFormat="1" ht="25.5" hidden="1" outlineLevel="3">
      <c r="A268" s="49" t="s">
        <v>285</v>
      </c>
      <c r="B268" s="48" t="s">
        <v>111</v>
      </c>
      <c r="C268" s="24"/>
      <c r="D268" s="32">
        <f>D269</f>
        <v>3075.8</v>
      </c>
      <c r="E268" s="36">
        <f>E269</f>
        <v>3075.8</v>
      </c>
    </row>
    <row r="269" spans="1:5" s="8" customFormat="1" ht="29.45" hidden="1" customHeight="1" outlineLevel="1">
      <c r="A269" s="49" t="s">
        <v>149</v>
      </c>
      <c r="B269" s="48" t="s">
        <v>111</v>
      </c>
      <c r="C269" s="24" t="s">
        <v>8</v>
      </c>
      <c r="D269" s="32">
        <v>3075.8</v>
      </c>
      <c r="E269" s="36">
        <v>3075.8</v>
      </c>
    </row>
    <row r="270" spans="1:5" ht="25.5" hidden="1" outlineLevel="2">
      <c r="A270" s="49" t="s">
        <v>286</v>
      </c>
      <c r="B270" s="48" t="s">
        <v>112</v>
      </c>
      <c r="C270" s="24"/>
      <c r="D270" s="32">
        <f>D271+D272+D273</f>
        <v>4114.7000000000007</v>
      </c>
      <c r="E270" s="36">
        <f>E271+E272+E273</f>
        <v>4114.7000000000007</v>
      </c>
    </row>
    <row r="271" spans="1:5" s="8" customFormat="1" ht="51" hidden="1" outlineLevel="3">
      <c r="A271" s="49" t="s">
        <v>159</v>
      </c>
      <c r="B271" s="48" t="s">
        <v>112</v>
      </c>
      <c r="C271" s="24" t="s">
        <v>7</v>
      </c>
      <c r="D271" s="32">
        <v>3525.3</v>
      </c>
      <c r="E271" s="36">
        <v>3525.3</v>
      </c>
    </row>
    <row r="272" spans="1:5" s="8" customFormat="1" ht="25.5" hidden="1" outlineLevel="2">
      <c r="A272" s="49" t="s">
        <v>149</v>
      </c>
      <c r="B272" s="48" t="s">
        <v>112</v>
      </c>
      <c r="C272" s="24" t="s">
        <v>8</v>
      </c>
      <c r="D272" s="32">
        <v>509.4</v>
      </c>
      <c r="E272" s="36">
        <v>509.4</v>
      </c>
    </row>
    <row r="273" spans="1:5" hidden="1" outlineLevel="3">
      <c r="A273" s="49" t="s">
        <v>161</v>
      </c>
      <c r="B273" s="48" t="s">
        <v>112</v>
      </c>
      <c r="C273" s="24" t="s">
        <v>9</v>
      </c>
      <c r="D273" s="32">
        <v>80</v>
      </c>
      <c r="E273" s="36">
        <v>80</v>
      </c>
    </row>
    <row r="274" spans="1:5" s="8" customFormat="1" ht="38.25" collapsed="1">
      <c r="A274" s="45" t="s">
        <v>287</v>
      </c>
      <c r="B274" s="46" t="s">
        <v>113</v>
      </c>
      <c r="C274" s="21"/>
      <c r="D274" s="31">
        <f>D277+D279</f>
        <v>50040.6</v>
      </c>
      <c r="E274" s="35">
        <f>E277+E279+E275</f>
        <v>52130.9</v>
      </c>
    </row>
    <row r="275" spans="1:5" s="8" customFormat="1" ht="24">
      <c r="A275" s="61" t="s">
        <v>321</v>
      </c>
      <c r="B275" s="58" t="s">
        <v>322</v>
      </c>
      <c r="C275" s="27"/>
      <c r="D275" s="32">
        <f>D276</f>
        <v>0</v>
      </c>
      <c r="E275" s="36">
        <f>E276</f>
        <v>2050.9</v>
      </c>
    </row>
    <row r="276" spans="1:5" s="8" customFormat="1" ht="24">
      <c r="A276" s="61" t="s">
        <v>320</v>
      </c>
      <c r="B276" s="58" t="s">
        <v>322</v>
      </c>
      <c r="C276" s="27" t="s">
        <v>8</v>
      </c>
      <c r="D276" s="32">
        <v>0</v>
      </c>
      <c r="E276" s="36">
        <v>2050.9</v>
      </c>
    </row>
    <row r="277" spans="1:5" ht="25.5">
      <c r="A277" s="49" t="s">
        <v>288</v>
      </c>
      <c r="B277" s="48" t="s">
        <v>146</v>
      </c>
      <c r="C277" s="24"/>
      <c r="D277" s="32">
        <f>D278</f>
        <v>6242.9</v>
      </c>
      <c r="E277" s="36">
        <f>E278</f>
        <v>6247</v>
      </c>
    </row>
    <row r="278" spans="1:5" ht="25.5">
      <c r="A278" s="49" t="s">
        <v>149</v>
      </c>
      <c r="B278" s="48" t="s">
        <v>146</v>
      </c>
      <c r="C278" s="24" t="s">
        <v>8</v>
      </c>
      <c r="D278" s="32">
        <v>6242.9</v>
      </c>
      <c r="E278" s="36">
        <v>6247</v>
      </c>
    </row>
    <row r="279" spans="1:5" ht="25.5">
      <c r="A279" s="49" t="s">
        <v>289</v>
      </c>
      <c r="B279" s="48" t="s">
        <v>114</v>
      </c>
      <c r="C279" s="24"/>
      <c r="D279" s="32">
        <f>D280+D281</f>
        <v>43797.7</v>
      </c>
      <c r="E279" s="36">
        <f>E280+E281</f>
        <v>43833</v>
      </c>
    </row>
    <row r="280" spans="1:5" ht="25.5">
      <c r="A280" s="49" t="s">
        <v>149</v>
      </c>
      <c r="B280" s="48" t="s">
        <v>114</v>
      </c>
      <c r="C280" s="24" t="s">
        <v>8</v>
      </c>
      <c r="D280" s="32">
        <v>43797.7</v>
      </c>
      <c r="E280" s="36">
        <v>40443.599999999999</v>
      </c>
    </row>
    <row r="281" spans="1:5" ht="24">
      <c r="A281" s="61" t="s">
        <v>323</v>
      </c>
      <c r="B281" s="58" t="s">
        <v>114</v>
      </c>
      <c r="C281" s="27" t="s">
        <v>3</v>
      </c>
      <c r="D281" s="32">
        <v>0</v>
      </c>
      <c r="E281" s="36">
        <v>3389.4</v>
      </c>
    </row>
    <row r="282" spans="1:5" hidden="1">
      <c r="A282" s="59" t="s">
        <v>290</v>
      </c>
      <c r="B282" s="21" t="s">
        <v>136</v>
      </c>
      <c r="C282" s="21"/>
      <c r="D282" s="31">
        <f>D283+D285</f>
        <v>20</v>
      </c>
      <c r="E282" s="35">
        <f>E283+E285</f>
        <v>20</v>
      </c>
    </row>
    <row r="283" spans="1:5" ht="25.5" hidden="1">
      <c r="A283" s="23" t="s">
        <v>291</v>
      </c>
      <c r="B283" s="24" t="s">
        <v>137</v>
      </c>
      <c r="C283" s="24"/>
      <c r="D283" s="32">
        <f>D284</f>
        <v>10</v>
      </c>
      <c r="E283" s="36">
        <f>E284</f>
        <v>10</v>
      </c>
    </row>
    <row r="284" spans="1:5" ht="25.5" hidden="1">
      <c r="A284" s="23" t="s">
        <v>149</v>
      </c>
      <c r="B284" s="24" t="s">
        <v>137</v>
      </c>
      <c r="C284" s="24" t="s">
        <v>8</v>
      </c>
      <c r="D284" s="32">
        <v>10</v>
      </c>
      <c r="E284" s="36">
        <v>10</v>
      </c>
    </row>
    <row r="285" spans="1:5" ht="38.25" hidden="1">
      <c r="A285" s="23" t="s">
        <v>292</v>
      </c>
      <c r="B285" s="24" t="s">
        <v>138</v>
      </c>
      <c r="C285" s="24"/>
      <c r="D285" s="32">
        <f>D286</f>
        <v>10</v>
      </c>
      <c r="E285" s="36">
        <f>E286</f>
        <v>10</v>
      </c>
    </row>
    <row r="286" spans="1:5" ht="25.5" hidden="1">
      <c r="A286" s="23" t="s">
        <v>149</v>
      </c>
      <c r="B286" s="24" t="s">
        <v>138</v>
      </c>
      <c r="C286" s="24" t="s">
        <v>8</v>
      </c>
      <c r="D286" s="32">
        <v>10</v>
      </c>
      <c r="E286" s="36">
        <v>10</v>
      </c>
    </row>
    <row r="287" spans="1:5" ht="25.5" hidden="1">
      <c r="A287" s="20" t="s">
        <v>293</v>
      </c>
      <c r="B287" s="21" t="s">
        <v>115</v>
      </c>
      <c r="C287" s="21"/>
      <c r="D287" s="31">
        <f>D288+D290+D292</f>
        <v>100</v>
      </c>
      <c r="E287" s="35">
        <f>E288+E290+E292</f>
        <v>100</v>
      </c>
    </row>
    <row r="288" spans="1:5" ht="25.5" hidden="1">
      <c r="A288" s="23" t="s">
        <v>294</v>
      </c>
      <c r="B288" s="24" t="s">
        <v>116</v>
      </c>
      <c r="C288" s="24"/>
      <c r="D288" s="32">
        <f>D289</f>
        <v>20</v>
      </c>
      <c r="E288" s="36">
        <f>E289</f>
        <v>20</v>
      </c>
    </row>
    <row r="289" spans="1:5" ht="25.5" hidden="1">
      <c r="A289" s="23" t="s">
        <v>150</v>
      </c>
      <c r="B289" s="24" t="s">
        <v>116</v>
      </c>
      <c r="C289" s="24" t="s">
        <v>3</v>
      </c>
      <c r="D289" s="32">
        <v>20</v>
      </c>
      <c r="E289" s="36">
        <v>20</v>
      </c>
    </row>
    <row r="290" spans="1:5" hidden="1">
      <c r="A290" s="23" t="s">
        <v>295</v>
      </c>
      <c r="B290" s="24" t="s">
        <v>117</v>
      </c>
      <c r="C290" s="24"/>
      <c r="D290" s="32">
        <f>D291</f>
        <v>63</v>
      </c>
      <c r="E290" s="36">
        <f>E291</f>
        <v>63</v>
      </c>
    </row>
    <row r="291" spans="1:5" ht="25.5" hidden="1">
      <c r="A291" s="23" t="s">
        <v>149</v>
      </c>
      <c r="B291" s="24" t="s">
        <v>117</v>
      </c>
      <c r="C291" s="24" t="s">
        <v>8</v>
      </c>
      <c r="D291" s="32">
        <v>63</v>
      </c>
      <c r="E291" s="36">
        <v>63</v>
      </c>
    </row>
    <row r="292" spans="1:5" ht="51" hidden="1">
      <c r="A292" s="23" t="s">
        <v>310</v>
      </c>
      <c r="B292" s="24">
        <v>1800800000</v>
      </c>
      <c r="C292" s="24"/>
      <c r="D292" s="32">
        <f>D293</f>
        <v>17</v>
      </c>
      <c r="E292" s="36">
        <f>E293</f>
        <v>17</v>
      </c>
    </row>
    <row r="293" spans="1:5" ht="25.5" hidden="1">
      <c r="A293" s="23" t="s">
        <v>149</v>
      </c>
      <c r="B293" s="24">
        <v>1800800000</v>
      </c>
      <c r="C293" s="24">
        <v>200</v>
      </c>
      <c r="D293" s="32">
        <v>17</v>
      </c>
      <c r="E293" s="36">
        <v>17</v>
      </c>
    </row>
    <row r="294" spans="1:5" ht="25.5" hidden="1">
      <c r="A294" s="20" t="s">
        <v>296</v>
      </c>
      <c r="B294" s="21" t="s">
        <v>118</v>
      </c>
      <c r="C294" s="21"/>
      <c r="D294" s="31">
        <f>D295</f>
        <v>20</v>
      </c>
      <c r="E294" s="35">
        <f>E295</f>
        <v>20</v>
      </c>
    </row>
    <row r="295" spans="1:5" ht="25.5" hidden="1">
      <c r="A295" s="23" t="s">
        <v>297</v>
      </c>
      <c r="B295" s="24" t="s">
        <v>119</v>
      </c>
      <c r="C295" s="24"/>
      <c r="D295" s="32">
        <f>D296</f>
        <v>20</v>
      </c>
      <c r="E295" s="36">
        <f>E296</f>
        <v>20</v>
      </c>
    </row>
    <row r="296" spans="1:5" ht="25.5" hidden="1">
      <c r="A296" s="23" t="s">
        <v>149</v>
      </c>
      <c r="B296" s="24" t="s">
        <v>119</v>
      </c>
      <c r="C296" s="24" t="s">
        <v>8</v>
      </c>
      <c r="D296" s="32">
        <v>20</v>
      </c>
      <c r="E296" s="36">
        <v>20</v>
      </c>
    </row>
    <row r="297" spans="1:5" hidden="1">
      <c r="A297" s="20" t="s">
        <v>298</v>
      </c>
      <c r="B297" s="21" t="s">
        <v>120</v>
      </c>
      <c r="C297" s="21"/>
      <c r="D297" s="31">
        <f>D298+D299+D300</f>
        <v>8483.9</v>
      </c>
      <c r="E297" s="35">
        <f>E298+E299+E300</f>
        <v>8483.9</v>
      </c>
    </row>
    <row r="298" spans="1:5" ht="51" hidden="1">
      <c r="A298" s="23" t="s">
        <v>159</v>
      </c>
      <c r="B298" s="24" t="s">
        <v>120</v>
      </c>
      <c r="C298" s="24" t="s">
        <v>7</v>
      </c>
      <c r="D298" s="32">
        <v>7103.9</v>
      </c>
      <c r="E298" s="36">
        <v>7103.9</v>
      </c>
    </row>
    <row r="299" spans="1:5" ht="25.5" hidden="1">
      <c r="A299" s="23" t="s">
        <v>149</v>
      </c>
      <c r="B299" s="24" t="s">
        <v>120</v>
      </c>
      <c r="C299" s="24" t="s">
        <v>8</v>
      </c>
      <c r="D299" s="32">
        <v>722.4</v>
      </c>
      <c r="E299" s="36">
        <v>722.4</v>
      </c>
    </row>
    <row r="300" spans="1:5" hidden="1">
      <c r="A300" s="23" t="s">
        <v>161</v>
      </c>
      <c r="B300" s="24" t="s">
        <v>120</v>
      </c>
      <c r="C300" s="24" t="s">
        <v>9</v>
      </c>
      <c r="D300" s="33">
        <v>657.6</v>
      </c>
      <c r="E300" s="36">
        <v>657.6</v>
      </c>
    </row>
    <row r="301" spans="1:5">
      <c r="A301" s="63" t="s">
        <v>124</v>
      </c>
      <c r="B301" s="64"/>
      <c r="C301" s="65"/>
      <c r="D301" s="34">
        <f>D11+D53+D61+D96+D114+D121+D135+D196+D203+D221+D231+D241+D244+D249+D265+D274+D282+D287+D294+D297</f>
        <v>2149985.8000000003</v>
      </c>
      <c r="E301" s="29">
        <f>E11+E53+E61+E96+E114+E121+E135+E196+E203+E221+E231+E241+E244+E249+E265+E274+E282+E287+E294+E297</f>
        <v>2319149.6999999997</v>
      </c>
    </row>
  </sheetData>
  <mergeCells count="2">
    <mergeCell ref="A301:C301"/>
    <mergeCell ref="A8:E8"/>
  </mergeCells>
  <pageMargins left="0.70866141732283472" right="0.51181102362204722" top="0.59055118110236227" bottom="0.59055118110236227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69"/>
  <sheetViews>
    <sheetView zoomScaleSheetLayoutView="110" workbookViewId="0">
      <selection activeCell="H206" sqref="H206"/>
    </sheetView>
  </sheetViews>
  <sheetFormatPr defaultColWidth="8.85546875" defaultRowHeight="15" outlineLevelRow="3"/>
  <cols>
    <col min="1" max="1" width="46.28515625" style="7" customWidth="1"/>
    <col min="2" max="2" width="12.28515625" style="2" customWidth="1"/>
    <col min="3" max="3" width="5.7109375" style="2" customWidth="1"/>
    <col min="4" max="5" width="12.7109375" style="2" customWidth="1"/>
    <col min="6" max="6" width="12.5703125" style="2" hidden="1" customWidth="1"/>
    <col min="7" max="7" width="8.85546875" style="2" customWidth="1"/>
    <col min="8" max="16384" width="8.85546875" style="2"/>
  </cols>
  <sheetData>
    <row r="1" spans="1:7">
      <c r="D1" s="52" t="s">
        <v>336</v>
      </c>
    </row>
    <row r="2" spans="1:7">
      <c r="D2" s="52" t="s">
        <v>324</v>
      </c>
    </row>
    <row r="3" spans="1:7">
      <c r="D3" s="52" t="s">
        <v>325</v>
      </c>
    </row>
    <row r="4" spans="1:7">
      <c r="D4" s="52" t="s">
        <v>326</v>
      </c>
    </row>
    <row r="5" spans="1:7">
      <c r="A5" s="10"/>
      <c r="B5" s="11"/>
      <c r="C5" s="69"/>
      <c r="D5" s="69"/>
      <c r="E5" s="69"/>
      <c r="F5" s="69"/>
      <c r="G5" s="1"/>
    </row>
    <row r="6" spans="1:7" ht="77.25" customHeight="1">
      <c r="A6" s="70" t="s">
        <v>338</v>
      </c>
      <c r="B6" s="70"/>
      <c r="C6" s="70"/>
      <c r="D6" s="70"/>
      <c r="E6" s="70"/>
      <c r="F6" s="70"/>
      <c r="G6" s="3"/>
    </row>
    <row r="7" spans="1:7" ht="51">
      <c r="A7" s="37" t="s">
        <v>121</v>
      </c>
      <c r="B7" s="37" t="s">
        <v>122</v>
      </c>
      <c r="C7" s="37" t="s">
        <v>123</v>
      </c>
      <c r="D7" s="62" t="s">
        <v>334</v>
      </c>
      <c r="E7" s="62" t="s">
        <v>335</v>
      </c>
      <c r="F7" s="9" t="s">
        <v>299</v>
      </c>
      <c r="G7" s="1"/>
    </row>
    <row r="8" spans="1:7" s="5" customFormat="1" ht="25.5" hidden="1">
      <c r="A8" s="20" t="s">
        <v>147</v>
      </c>
      <c r="B8" s="21" t="s">
        <v>0</v>
      </c>
      <c r="C8" s="21"/>
      <c r="D8" s="22">
        <f>D9+D15+D19+D24+D33+D36</f>
        <v>1275517.1000000003</v>
      </c>
      <c r="E8" s="22">
        <f>E9+E15+E19+E24+E33+E36</f>
        <v>1275517.1000000003</v>
      </c>
      <c r="F8" s="15">
        <f>F9+F15+F19+F24+F33+F36</f>
        <v>1331146.9000000001</v>
      </c>
      <c r="G8" s="4"/>
    </row>
    <row r="9" spans="1:7" s="5" customFormat="1" ht="25.5" hidden="1" outlineLevel="1">
      <c r="A9" s="20" t="s">
        <v>148</v>
      </c>
      <c r="B9" s="21" t="s">
        <v>1</v>
      </c>
      <c r="C9" s="21"/>
      <c r="D9" s="22">
        <f>D10+D13</f>
        <v>620185.70000000007</v>
      </c>
      <c r="E9" s="22">
        <f>E10+E13</f>
        <v>620185.70000000007</v>
      </c>
      <c r="F9" s="15">
        <f>F10+F13</f>
        <v>653361.30000000005</v>
      </c>
      <c r="G9" s="4"/>
    </row>
    <row r="10" spans="1:7" ht="47.25" hidden="1" customHeight="1" outlineLevel="2">
      <c r="A10" s="23" t="s">
        <v>305</v>
      </c>
      <c r="B10" s="24" t="s">
        <v>2</v>
      </c>
      <c r="C10" s="24"/>
      <c r="D10" s="16">
        <f>D11+D12</f>
        <v>617602.70000000007</v>
      </c>
      <c r="E10" s="16">
        <f>E11+E12</f>
        <v>617602.70000000007</v>
      </c>
      <c r="F10" s="12">
        <f>F11+F12</f>
        <v>650779.4</v>
      </c>
      <c r="G10" s="1"/>
    </row>
    <row r="11" spans="1:7" ht="25.5" hidden="1" outlineLevel="3">
      <c r="A11" s="23" t="s">
        <v>149</v>
      </c>
      <c r="B11" s="24" t="s">
        <v>2</v>
      </c>
      <c r="C11" s="24" t="s">
        <v>8</v>
      </c>
      <c r="D11" s="16">
        <v>1449.9</v>
      </c>
      <c r="E11" s="16">
        <v>1449.9</v>
      </c>
      <c r="F11" s="12">
        <v>1449.9</v>
      </c>
      <c r="G11" s="1"/>
    </row>
    <row r="12" spans="1:7" ht="38.25" hidden="1" outlineLevel="2">
      <c r="A12" s="23" t="s">
        <v>150</v>
      </c>
      <c r="B12" s="24" t="s">
        <v>2</v>
      </c>
      <c r="C12" s="24" t="s">
        <v>3</v>
      </c>
      <c r="D12" s="16">
        <v>616152.80000000005</v>
      </c>
      <c r="E12" s="16">
        <v>616152.80000000005</v>
      </c>
      <c r="F12" s="12">
        <v>649329.5</v>
      </c>
      <c r="G12" s="1"/>
    </row>
    <row r="13" spans="1:7" ht="25.5" hidden="1" outlineLevel="3">
      <c r="A13" s="23" t="s">
        <v>151</v>
      </c>
      <c r="B13" s="24" t="s">
        <v>4</v>
      </c>
      <c r="C13" s="24"/>
      <c r="D13" s="16">
        <f>D14</f>
        <v>2583</v>
      </c>
      <c r="E13" s="16">
        <f>E14</f>
        <v>2583</v>
      </c>
      <c r="F13" s="12">
        <f>F14</f>
        <v>2581.9</v>
      </c>
      <c r="G13" s="1"/>
    </row>
    <row r="14" spans="1:7" s="5" customFormat="1" ht="38.25" hidden="1" outlineLevel="1">
      <c r="A14" s="23" t="s">
        <v>150</v>
      </c>
      <c r="B14" s="24" t="s">
        <v>4</v>
      </c>
      <c r="C14" s="24" t="s">
        <v>3</v>
      </c>
      <c r="D14" s="16">
        <v>2583</v>
      </c>
      <c r="E14" s="16">
        <v>2583</v>
      </c>
      <c r="F14" s="12">
        <v>2581.9</v>
      </c>
      <c r="G14" s="4"/>
    </row>
    <row r="15" spans="1:7" s="5" customFormat="1" ht="14.25" hidden="1" outlineLevel="2">
      <c r="A15" s="20" t="s">
        <v>152</v>
      </c>
      <c r="B15" s="21" t="s">
        <v>5</v>
      </c>
      <c r="C15" s="21"/>
      <c r="D15" s="22">
        <f>D16</f>
        <v>415224.4</v>
      </c>
      <c r="E15" s="22">
        <f>E16</f>
        <v>415224.4</v>
      </c>
      <c r="F15" s="15">
        <f>F16</f>
        <v>435512.10000000003</v>
      </c>
      <c r="G15" s="4"/>
    </row>
    <row r="16" spans="1:7" s="5" customFormat="1" ht="51" hidden="1" outlineLevel="3">
      <c r="A16" s="23" t="s">
        <v>153</v>
      </c>
      <c r="B16" s="24" t="s">
        <v>6</v>
      </c>
      <c r="C16" s="24"/>
      <c r="D16" s="16">
        <f>D17+D18</f>
        <v>415224.4</v>
      </c>
      <c r="E16" s="16">
        <f>E17+E18</f>
        <v>415224.4</v>
      </c>
      <c r="F16" s="12">
        <f>F17+F18</f>
        <v>435512.10000000003</v>
      </c>
      <c r="G16" s="4"/>
    </row>
    <row r="17" spans="1:7" ht="25.5" hidden="1" outlineLevel="2">
      <c r="A17" s="23" t="s">
        <v>149</v>
      </c>
      <c r="B17" s="24" t="s">
        <v>6</v>
      </c>
      <c r="C17" s="24" t="s">
        <v>8</v>
      </c>
      <c r="D17" s="16">
        <v>1074.7</v>
      </c>
      <c r="E17" s="16">
        <v>1074.7</v>
      </c>
      <c r="F17" s="12">
        <v>1074.7</v>
      </c>
      <c r="G17" s="1"/>
    </row>
    <row r="18" spans="1:7" ht="38.25" hidden="1" outlineLevel="3">
      <c r="A18" s="23" t="s">
        <v>150</v>
      </c>
      <c r="B18" s="24" t="s">
        <v>6</v>
      </c>
      <c r="C18" s="24" t="s">
        <v>3</v>
      </c>
      <c r="D18" s="16">
        <v>414149.7</v>
      </c>
      <c r="E18" s="16">
        <v>414149.7</v>
      </c>
      <c r="F18" s="12">
        <v>434437.4</v>
      </c>
      <c r="G18" s="1"/>
    </row>
    <row r="19" spans="1:7" s="5" customFormat="1" ht="30.6" hidden="1" customHeight="1" outlineLevel="3">
      <c r="A19" s="20" t="s">
        <v>154</v>
      </c>
      <c r="B19" s="21" t="s">
        <v>10</v>
      </c>
      <c r="C19" s="21"/>
      <c r="D19" s="22">
        <f>D20+D22</f>
        <v>128257</v>
      </c>
      <c r="E19" s="22">
        <f>E20+E22</f>
        <v>128257</v>
      </c>
      <c r="F19" s="15">
        <f>F20+F22</f>
        <v>129099.79999999999</v>
      </c>
      <c r="G19" s="4"/>
    </row>
    <row r="20" spans="1:7" ht="38.25" hidden="1" outlineLevel="3">
      <c r="A20" s="23" t="s">
        <v>155</v>
      </c>
      <c r="B20" s="24" t="s">
        <v>11</v>
      </c>
      <c r="C20" s="24"/>
      <c r="D20" s="16">
        <f>D21</f>
        <v>110436.4</v>
      </c>
      <c r="E20" s="16">
        <f>E21</f>
        <v>110436.4</v>
      </c>
      <c r="F20" s="12">
        <f>F21</f>
        <v>111279.2</v>
      </c>
      <c r="G20" s="1"/>
    </row>
    <row r="21" spans="1:7" ht="38.25" hidden="1" outlineLevel="2">
      <c r="A21" s="23" t="s">
        <v>150</v>
      </c>
      <c r="B21" s="24" t="s">
        <v>11</v>
      </c>
      <c r="C21" s="24" t="s">
        <v>3</v>
      </c>
      <c r="D21" s="16">
        <v>110436.4</v>
      </c>
      <c r="E21" s="16">
        <v>110436.4</v>
      </c>
      <c r="F21" s="12">
        <v>111279.2</v>
      </c>
      <c r="G21" s="1"/>
    </row>
    <row r="22" spans="1:7" ht="25.5" hidden="1" outlineLevel="3">
      <c r="A22" s="23" t="s">
        <v>156</v>
      </c>
      <c r="B22" s="24" t="s">
        <v>12</v>
      </c>
      <c r="C22" s="24"/>
      <c r="D22" s="16">
        <f>D23</f>
        <v>17820.599999999999</v>
      </c>
      <c r="E22" s="16">
        <f>E23</f>
        <v>17820.599999999999</v>
      </c>
      <c r="F22" s="12">
        <f>F23</f>
        <v>17820.599999999999</v>
      </c>
      <c r="G22" s="1"/>
    </row>
    <row r="23" spans="1:7" ht="38.25" hidden="1" outlineLevel="3">
      <c r="A23" s="23" t="s">
        <v>150</v>
      </c>
      <c r="B23" s="24" t="s">
        <v>12</v>
      </c>
      <c r="C23" s="24" t="s">
        <v>3</v>
      </c>
      <c r="D23" s="16">
        <v>17820.599999999999</v>
      </c>
      <c r="E23" s="16">
        <v>17820.599999999999</v>
      </c>
      <c r="F23" s="12">
        <v>17820.599999999999</v>
      </c>
      <c r="G23" s="1"/>
    </row>
    <row r="24" spans="1:7" s="5" customFormat="1" ht="25.5" hidden="1" outlineLevel="3">
      <c r="A24" s="20" t="s">
        <v>157</v>
      </c>
      <c r="B24" s="21" t="s">
        <v>13</v>
      </c>
      <c r="C24" s="21"/>
      <c r="D24" s="22">
        <f>D25+D28</f>
        <v>28023.8</v>
      </c>
      <c r="E24" s="22">
        <f>E25+E28</f>
        <v>28023.8</v>
      </c>
      <c r="F24" s="15">
        <f>F25+F28</f>
        <v>28413.7</v>
      </c>
      <c r="G24" s="4"/>
    </row>
    <row r="25" spans="1:7" s="5" customFormat="1" ht="76.5" hidden="1" customHeight="1" outlineLevel="1">
      <c r="A25" s="23" t="s">
        <v>158</v>
      </c>
      <c r="B25" s="24" t="s">
        <v>14</v>
      </c>
      <c r="C25" s="24"/>
      <c r="D25" s="16">
        <f>D26+D27</f>
        <v>3944.6</v>
      </c>
      <c r="E25" s="16">
        <f>E26+E27</f>
        <v>3944.6</v>
      </c>
      <c r="F25" s="12">
        <f>F26+F27</f>
        <v>3990</v>
      </c>
      <c r="G25" s="4"/>
    </row>
    <row r="26" spans="1:7" s="5" customFormat="1" ht="63.75" hidden="1" outlineLevel="2">
      <c r="A26" s="23" t="s">
        <v>159</v>
      </c>
      <c r="B26" s="24" t="s">
        <v>14</v>
      </c>
      <c r="C26" s="24" t="s">
        <v>7</v>
      </c>
      <c r="D26" s="16">
        <v>3855.6</v>
      </c>
      <c r="E26" s="16">
        <v>3855.6</v>
      </c>
      <c r="F26" s="12">
        <v>3901</v>
      </c>
      <c r="G26" s="4"/>
    </row>
    <row r="27" spans="1:7" ht="25.5" hidden="1" outlineLevel="3">
      <c r="A27" s="23" t="s">
        <v>149</v>
      </c>
      <c r="B27" s="24" t="s">
        <v>14</v>
      </c>
      <c r="C27" s="24" t="s">
        <v>8</v>
      </c>
      <c r="D27" s="16">
        <v>89</v>
      </c>
      <c r="E27" s="16">
        <v>89</v>
      </c>
      <c r="F27" s="12">
        <v>89</v>
      </c>
      <c r="G27" s="1"/>
    </row>
    <row r="28" spans="1:7" ht="38.25" hidden="1" outlineLevel="2">
      <c r="A28" s="23" t="s">
        <v>160</v>
      </c>
      <c r="B28" s="24" t="s">
        <v>15</v>
      </c>
      <c r="C28" s="24"/>
      <c r="D28" s="16">
        <f>D29+D30+D31+D32</f>
        <v>24079.200000000001</v>
      </c>
      <c r="E28" s="16">
        <f>E29+E30+E31+E32</f>
        <v>24079.200000000001</v>
      </c>
      <c r="F28" s="12">
        <f>F29+F30+F31+F32</f>
        <v>24423.7</v>
      </c>
      <c r="G28" s="1"/>
    </row>
    <row r="29" spans="1:7" ht="63.75" hidden="1" outlineLevel="3">
      <c r="A29" s="23" t="s">
        <v>159</v>
      </c>
      <c r="B29" s="24" t="s">
        <v>15</v>
      </c>
      <c r="C29" s="24" t="s">
        <v>7</v>
      </c>
      <c r="D29" s="16">
        <v>17847.900000000001</v>
      </c>
      <c r="E29" s="16">
        <v>17847.900000000001</v>
      </c>
      <c r="F29" s="12">
        <v>18147.900000000001</v>
      </c>
      <c r="G29" s="1"/>
    </row>
    <row r="30" spans="1:7" s="5" customFormat="1" ht="25.5" hidden="1" outlineLevel="1">
      <c r="A30" s="23" t="s">
        <v>149</v>
      </c>
      <c r="B30" s="24" t="s">
        <v>15</v>
      </c>
      <c r="C30" s="24" t="s">
        <v>8</v>
      </c>
      <c r="D30" s="16">
        <v>1603</v>
      </c>
      <c r="E30" s="16">
        <v>1603</v>
      </c>
      <c r="F30" s="12">
        <v>1603</v>
      </c>
      <c r="G30" s="4"/>
    </row>
    <row r="31" spans="1:7" ht="38.25" hidden="1" outlineLevel="2">
      <c r="A31" s="23" t="s">
        <v>150</v>
      </c>
      <c r="B31" s="24" t="s">
        <v>15</v>
      </c>
      <c r="C31" s="24" t="s">
        <v>3</v>
      </c>
      <c r="D31" s="16">
        <v>4605.5</v>
      </c>
      <c r="E31" s="16">
        <v>4605.5</v>
      </c>
      <c r="F31" s="12">
        <v>4650</v>
      </c>
      <c r="G31" s="1"/>
    </row>
    <row r="32" spans="1:7" hidden="1" outlineLevel="3">
      <c r="A32" s="23" t="s">
        <v>161</v>
      </c>
      <c r="B32" s="24" t="s">
        <v>15</v>
      </c>
      <c r="C32" s="24" t="s">
        <v>9</v>
      </c>
      <c r="D32" s="16">
        <v>22.8</v>
      </c>
      <c r="E32" s="16">
        <v>22.8</v>
      </c>
      <c r="F32" s="12">
        <v>22.8</v>
      </c>
      <c r="G32" s="1"/>
    </row>
    <row r="33" spans="1:7" s="5" customFormat="1" ht="16.899999999999999" hidden="1" customHeight="1" outlineLevel="3">
      <c r="A33" s="20" t="s">
        <v>162</v>
      </c>
      <c r="B33" s="21" t="s">
        <v>16</v>
      </c>
      <c r="C33" s="21"/>
      <c r="D33" s="22">
        <f t="shared" ref="D33:F34" si="0">D34</f>
        <v>67038.100000000006</v>
      </c>
      <c r="E33" s="22">
        <f t="shared" si="0"/>
        <v>67038.100000000006</v>
      </c>
      <c r="F33" s="15">
        <f t="shared" si="0"/>
        <v>67946.100000000006</v>
      </c>
      <c r="G33" s="4"/>
    </row>
    <row r="34" spans="1:7" s="5" customFormat="1" ht="38.25" hidden="1" outlineLevel="2">
      <c r="A34" s="23" t="s">
        <v>163</v>
      </c>
      <c r="B34" s="24" t="s">
        <v>17</v>
      </c>
      <c r="C34" s="24"/>
      <c r="D34" s="16">
        <f t="shared" si="0"/>
        <v>67038.100000000006</v>
      </c>
      <c r="E34" s="16">
        <f t="shared" si="0"/>
        <v>67038.100000000006</v>
      </c>
      <c r="F34" s="12">
        <f t="shared" si="0"/>
        <v>67946.100000000006</v>
      </c>
      <c r="G34" s="4"/>
    </row>
    <row r="35" spans="1:7" ht="38.25" hidden="1" outlineLevel="3">
      <c r="A35" s="23" t="s">
        <v>150</v>
      </c>
      <c r="B35" s="24" t="s">
        <v>17</v>
      </c>
      <c r="C35" s="24" t="s">
        <v>3</v>
      </c>
      <c r="D35" s="16">
        <v>67038.100000000006</v>
      </c>
      <c r="E35" s="16">
        <v>67038.100000000006</v>
      </c>
      <c r="F35" s="12">
        <v>67946.100000000006</v>
      </c>
      <c r="G35" s="1"/>
    </row>
    <row r="36" spans="1:7" s="5" customFormat="1" ht="25.5" hidden="1" outlineLevel="3">
      <c r="A36" s="20" t="s">
        <v>164</v>
      </c>
      <c r="B36" s="21" t="s">
        <v>18</v>
      </c>
      <c r="C36" s="21"/>
      <c r="D36" s="22">
        <f>D37+D39+D41+D43+D46</f>
        <v>16788.099999999999</v>
      </c>
      <c r="E36" s="22">
        <f>E37+E39+E41+E43+E46</f>
        <v>16788.099999999999</v>
      </c>
      <c r="F36" s="15">
        <f>F37+F39+F41+F43+F46</f>
        <v>16813.900000000001</v>
      </c>
      <c r="G36" s="4"/>
    </row>
    <row r="37" spans="1:7" s="5" customFormat="1" ht="38.25" hidden="1" outlineLevel="3">
      <c r="A37" s="23" t="s">
        <v>165</v>
      </c>
      <c r="B37" s="24" t="s">
        <v>19</v>
      </c>
      <c r="C37" s="24"/>
      <c r="D37" s="16">
        <f>D38</f>
        <v>3592.5</v>
      </c>
      <c r="E37" s="16">
        <f>E38</f>
        <v>3592.5</v>
      </c>
      <c r="F37" s="12">
        <f>F38</f>
        <v>3618.3</v>
      </c>
      <c r="G37" s="4"/>
    </row>
    <row r="38" spans="1:7" s="5" customFormat="1" ht="38.25" hidden="1" outlineLevel="1">
      <c r="A38" s="23" t="s">
        <v>150</v>
      </c>
      <c r="B38" s="24" t="s">
        <v>19</v>
      </c>
      <c r="C38" s="24" t="s">
        <v>3</v>
      </c>
      <c r="D38" s="16">
        <v>3592.5</v>
      </c>
      <c r="E38" s="16">
        <v>3592.5</v>
      </c>
      <c r="F38" s="12">
        <v>3618.3</v>
      </c>
      <c r="G38" s="4"/>
    </row>
    <row r="39" spans="1:7" ht="38.25" hidden="1" outlineLevel="2">
      <c r="A39" s="23" t="s">
        <v>166</v>
      </c>
      <c r="B39" s="24" t="s">
        <v>20</v>
      </c>
      <c r="C39" s="24"/>
      <c r="D39" s="16">
        <f>D40</f>
        <v>4555</v>
      </c>
      <c r="E39" s="16">
        <f>E40</f>
        <v>4555</v>
      </c>
      <c r="F39" s="12">
        <f>F40</f>
        <v>4555</v>
      </c>
      <c r="G39" s="1"/>
    </row>
    <row r="40" spans="1:7" ht="25.5" hidden="1" outlineLevel="3">
      <c r="A40" s="23" t="s">
        <v>167</v>
      </c>
      <c r="B40" s="24" t="s">
        <v>20</v>
      </c>
      <c r="C40" s="24" t="s">
        <v>21</v>
      </c>
      <c r="D40" s="16">
        <v>4555</v>
      </c>
      <c r="E40" s="16">
        <v>4555</v>
      </c>
      <c r="F40" s="12">
        <v>4555</v>
      </c>
      <c r="G40" s="1"/>
    </row>
    <row r="41" spans="1:7" s="5" customFormat="1" ht="25.5" hidden="1" outlineLevel="1">
      <c r="A41" s="23" t="s">
        <v>168</v>
      </c>
      <c r="B41" s="24" t="s">
        <v>22</v>
      </c>
      <c r="C41" s="24"/>
      <c r="D41" s="16">
        <f>D42</f>
        <v>8550.6</v>
      </c>
      <c r="E41" s="16">
        <f>E42</f>
        <v>8550.6</v>
      </c>
      <c r="F41" s="12">
        <f>F42</f>
        <v>8550.6</v>
      </c>
      <c r="G41" s="4"/>
    </row>
    <row r="42" spans="1:7" ht="38.25" hidden="1" outlineLevel="2">
      <c r="A42" s="23" t="s">
        <v>150</v>
      </c>
      <c r="B42" s="24" t="s">
        <v>22</v>
      </c>
      <c r="C42" s="24" t="s">
        <v>3</v>
      </c>
      <c r="D42" s="16">
        <v>8550.6</v>
      </c>
      <c r="E42" s="16">
        <v>8550.6</v>
      </c>
      <c r="F42" s="12">
        <v>8550.6</v>
      </c>
      <c r="G42" s="1"/>
    </row>
    <row r="43" spans="1:7" ht="25.5" hidden="1" outlineLevel="3">
      <c r="A43" s="23" t="s">
        <v>169</v>
      </c>
      <c r="B43" s="24" t="s">
        <v>23</v>
      </c>
      <c r="C43" s="24"/>
      <c r="D43" s="16">
        <f>D44+D45</f>
        <v>32.6</v>
      </c>
      <c r="E43" s="16">
        <f>E44+E45</f>
        <v>32.6</v>
      </c>
      <c r="F43" s="12">
        <f>F44+F45</f>
        <v>32.6</v>
      </c>
      <c r="G43" s="1"/>
    </row>
    <row r="44" spans="1:7" ht="25.5" hidden="1" outlineLevel="2">
      <c r="A44" s="23" t="s">
        <v>149</v>
      </c>
      <c r="B44" s="24" t="s">
        <v>23</v>
      </c>
      <c r="C44" s="24" t="s">
        <v>8</v>
      </c>
      <c r="D44" s="16">
        <v>22.6</v>
      </c>
      <c r="E44" s="16">
        <v>22.6</v>
      </c>
      <c r="F44" s="12">
        <v>22.6</v>
      </c>
      <c r="G44" s="1"/>
    </row>
    <row r="45" spans="1:7" ht="38.25" hidden="1" outlineLevel="3">
      <c r="A45" s="23" t="s">
        <v>150</v>
      </c>
      <c r="B45" s="24" t="s">
        <v>23</v>
      </c>
      <c r="C45" s="24" t="s">
        <v>3</v>
      </c>
      <c r="D45" s="16">
        <v>10</v>
      </c>
      <c r="E45" s="16">
        <v>10</v>
      </c>
      <c r="F45" s="12">
        <v>10</v>
      </c>
      <c r="G45" s="1"/>
    </row>
    <row r="46" spans="1:7" ht="25.5" hidden="1" outlineLevel="2">
      <c r="A46" s="23" t="s">
        <v>170</v>
      </c>
      <c r="B46" s="24" t="s">
        <v>24</v>
      </c>
      <c r="C46" s="24"/>
      <c r="D46" s="16">
        <f>D47</f>
        <v>57.4</v>
      </c>
      <c r="E46" s="16">
        <f>E47</f>
        <v>57.4</v>
      </c>
      <c r="F46" s="12">
        <f>F47</f>
        <v>57.4</v>
      </c>
      <c r="G46" s="1"/>
    </row>
    <row r="47" spans="1:7" ht="25.5" hidden="1" outlineLevel="3">
      <c r="A47" s="23" t="s">
        <v>149</v>
      </c>
      <c r="B47" s="24" t="s">
        <v>24</v>
      </c>
      <c r="C47" s="24" t="s">
        <v>8</v>
      </c>
      <c r="D47" s="16">
        <v>57.4</v>
      </c>
      <c r="E47" s="16">
        <v>57.4</v>
      </c>
      <c r="F47" s="12">
        <v>57.4</v>
      </c>
      <c r="G47" s="1"/>
    </row>
    <row r="48" spans="1:7" s="5" customFormat="1" ht="51" hidden="1" outlineLevel="2">
      <c r="A48" s="20" t="s">
        <v>171</v>
      </c>
      <c r="B48" s="21" t="s">
        <v>25</v>
      </c>
      <c r="C48" s="21"/>
      <c r="D48" s="22">
        <f>D49+D52</f>
        <v>69427.899999999994</v>
      </c>
      <c r="E48" s="22">
        <f>E49+E52</f>
        <v>69427.899999999994</v>
      </c>
      <c r="F48" s="15">
        <f>F49+F52</f>
        <v>70191.3</v>
      </c>
      <c r="G48" s="4"/>
    </row>
    <row r="49" spans="1:7" s="5" customFormat="1" ht="38.25" hidden="1">
      <c r="A49" s="23" t="s">
        <v>173</v>
      </c>
      <c r="B49" s="24" t="s">
        <v>26</v>
      </c>
      <c r="C49" s="24"/>
      <c r="D49" s="16">
        <f>D50+D51</f>
        <v>150</v>
      </c>
      <c r="E49" s="16">
        <f>E50+E51</f>
        <v>150</v>
      </c>
      <c r="F49" s="12">
        <f>F50+F51</f>
        <v>150</v>
      </c>
      <c r="G49" s="4"/>
    </row>
    <row r="50" spans="1:7" ht="25.5" hidden="1" outlineLevel="2">
      <c r="A50" s="23" t="s">
        <v>149</v>
      </c>
      <c r="B50" s="24" t="s">
        <v>26</v>
      </c>
      <c r="C50" s="24" t="s">
        <v>8</v>
      </c>
      <c r="D50" s="16">
        <v>20</v>
      </c>
      <c r="E50" s="16">
        <v>20</v>
      </c>
      <c r="F50" s="12">
        <v>20</v>
      </c>
      <c r="G50" s="1"/>
    </row>
    <row r="51" spans="1:7" s="5" customFormat="1" ht="38.25" hidden="1" outlineLevel="3">
      <c r="A51" s="23" t="s">
        <v>150</v>
      </c>
      <c r="B51" s="24" t="s">
        <v>26</v>
      </c>
      <c r="C51" s="24" t="s">
        <v>3</v>
      </c>
      <c r="D51" s="16">
        <v>130</v>
      </c>
      <c r="E51" s="16">
        <v>130</v>
      </c>
      <c r="F51" s="12">
        <v>130</v>
      </c>
      <c r="G51" s="4"/>
    </row>
    <row r="52" spans="1:7" s="5" customFormat="1" ht="25.5" hidden="1" outlineLevel="3">
      <c r="A52" s="23" t="s">
        <v>174</v>
      </c>
      <c r="B52" s="24" t="s">
        <v>27</v>
      </c>
      <c r="C52" s="24"/>
      <c r="D52" s="16">
        <f>D53</f>
        <v>69277.899999999994</v>
      </c>
      <c r="E52" s="16">
        <f>E53</f>
        <v>69277.899999999994</v>
      </c>
      <c r="F52" s="12">
        <f>F53</f>
        <v>70041.3</v>
      </c>
      <c r="G52" s="4"/>
    </row>
    <row r="53" spans="1:7" s="5" customFormat="1" ht="38.25" hidden="1" outlineLevel="2">
      <c r="A53" s="23" t="s">
        <v>150</v>
      </c>
      <c r="B53" s="24" t="s">
        <v>27</v>
      </c>
      <c r="C53" s="24" t="s">
        <v>3</v>
      </c>
      <c r="D53" s="16">
        <v>69277.899999999994</v>
      </c>
      <c r="E53" s="16">
        <v>69277.899999999994</v>
      </c>
      <c r="F53" s="12">
        <v>70041.3</v>
      </c>
      <c r="G53" s="4"/>
    </row>
    <row r="54" spans="1:7" ht="25.5" hidden="1" outlineLevel="3">
      <c r="A54" s="20" t="s">
        <v>175</v>
      </c>
      <c r="B54" s="21" t="s">
        <v>28</v>
      </c>
      <c r="C54" s="21"/>
      <c r="D54" s="22">
        <f>D55+D61+D68+D74+D71</f>
        <v>108405.80000000002</v>
      </c>
      <c r="E54" s="22">
        <f>E55+E61+E68+E74+E71</f>
        <v>108405.80000000002</v>
      </c>
      <c r="F54" s="15">
        <f>F55+F61+F68+F74+F71</f>
        <v>106934.40000000001</v>
      </c>
      <c r="G54" s="1"/>
    </row>
    <row r="55" spans="1:7" s="5" customFormat="1" ht="25.5" hidden="1">
      <c r="A55" s="20" t="s">
        <v>176</v>
      </c>
      <c r="B55" s="21" t="s">
        <v>29</v>
      </c>
      <c r="C55" s="21"/>
      <c r="D55" s="22">
        <f>D56+D59</f>
        <v>67583.8</v>
      </c>
      <c r="E55" s="22">
        <f>E56+E59</f>
        <v>67583.8</v>
      </c>
      <c r="F55" s="15">
        <f>F56+F59</f>
        <v>68048.800000000003</v>
      </c>
      <c r="G55" s="4"/>
    </row>
    <row r="56" spans="1:7" s="5" customFormat="1" ht="25.5" hidden="1" outlineLevel="1">
      <c r="A56" s="23" t="s">
        <v>177</v>
      </c>
      <c r="B56" s="24" t="s">
        <v>30</v>
      </c>
      <c r="C56" s="24"/>
      <c r="D56" s="16">
        <f>D57+D58</f>
        <v>733</v>
      </c>
      <c r="E56" s="16">
        <f>E57+E58</f>
        <v>733</v>
      </c>
      <c r="F56" s="12">
        <f>F57+F58</f>
        <v>733</v>
      </c>
      <c r="G56" s="4"/>
    </row>
    <row r="57" spans="1:7" ht="25.5" hidden="1" outlineLevel="2">
      <c r="A57" s="23" t="s">
        <v>149</v>
      </c>
      <c r="B57" s="24" t="s">
        <v>30</v>
      </c>
      <c r="C57" s="24" t="s">
        <v>8</v>
      </c>
      <c r="D57" s="16">
        <v>130</v>
      </c>
      <c r="E57" s="16">
        <v>130</v>
      </c>
      <c r="F57" s="12">
        <v>130</v>
      </c>
      <c r="G57" s="1"/>
    </row>
    <row r="58" spans="1:7" s="5" customFormat="1" ht="38.25" hidden="1" outlineLevel="3">
      <c r="A58" s="23" t="s">
        <v>150</v>
      </c>
      <c r="B58" s="24" t="s">
        <v>30</v>
      </c>
      <c r="C58" s="24" t="s">
        <v>3</v>
      </c>
      <c r="D58" s="16">
        <v>603</v>
      </c>
      <c r="E58" s="16">
        <v>603</v>
      </c>
      <c r="F58" s="12">
        <v>603</v>
      </c>
      <c r="G58" s="4"/>
    </row>
    <row r="59" spans="1:7" s="5" customFormat="1" ht="25.5" hidden="1" outlineLevel="3">
      <c r="A59" s="23" t="s">
        <v>178</v>
      </c>
      <c r="B59" s="24" t="s">
        <v>31</v>
      </c>
      <c r="C59" s="24"/>
      <c r="D59" s="16">
        <f>D60</f>
        <v>66850.8</v>
      </c>
      <c r="E59" s="16">
        <f>E60</f>
        <v>66850.8</v>
      </c>
      <c r="F59" s="12">
        <f>F60</f>
        <v>67315.8</v>
      </c>
      <c r="G59" s="4"/>
    </row>
    <row r="60" spans="1:7" ht="38.25" hidden="1" outlineLevel="2">
      <c r="A60" s="23" t="s">
        <v>150</v>
      </c>
      <c r="B60" s="24" t="s">
        <v>31</v>
      </c>
      <c r="C60" s="24" t="s">
        <v>3</v>
      </c>
      <c r="D60" s="16">
        <v>66850.8</v>
      </c>
      <c r="E60" s="16">
        <v>66850.8</v>
      </c>
      <c r="F60" s="12">
        <v>67315.8</v>
      </c>
      <c r="G60" s="1"/>
    </row>
    <row r="61" spans="1:7" hidden="1" outlineLevel="3">
      <c r="A61" s="20" t="s">
        <v>179</v>
      </c>
      <c r="B61" s="21" t="s">
        <v>32</v>
      </c>
      <c r="C61" s="21"/>
      <c r="D61" s="22">
        <f>D62+D64+D66</f>
        <v>26006.9</v>
      </c>
      <c r="E61" s="22">
        <f>E62+E64+E66</f>
        <v>26006.9</v>
      </c>
      <c r="F61" s="15">
        <f>F62+F64+F66</f>
        <v>26165.4</v>
      </c>
      <c r="G61" s="1"/>
    </row>
    <row r="62" spans="1:7" s="5" customFormat="1" ht="25.5" hidden="1" outlineLevel="1">
      <c r="A62" s="23" t="s">
        <v>180</v>
      </c>
      <c r="B62" s="24" t="s">
        <v>33</v>
      </c>
      <c r="C62" s="24"/>
      <c r="D62" s="16">
        <f>D63</f>
        <v>25644.9</v>
      </c>
      <c r="E62" s="16">
        <f>E63</f>
        <v>25644.9</v>
      </c>
      <c r="F62" s="12">
        <f>F63</f>
        <v>25803.4</v>
      </c>
      <c r="G62" s="4"/>
    </row>
    <row r="63" spans="1:7" ht="38.25" hidden="1" outlineLevel="2">
      <c r="A63" s="23" t="s">
        <v>150</v>
      </c>
      <c r="B63" s="24" t="s">
        <v>33</v>
      </c>
      <c r="C63" s="24" t="s">
        <v>3</v>
      </c>
      <c r="D63" s="16">
        <v>25644.9</v>
      </c>
      <c r="E63" s="16">
        <v>25644.9</v>
      </c>
      <c r="F63" s="12">
        <v>25803.4</v>
      </c>
      <c r="G63" s="1"/>
    </row>
    <row r="64" spans="1:7" ht="25.5" hidden="1" outlineLevel="3">
      <c r="A64" s="23" t="s">
        <v>181</v>
      </c>
      <c r="B64" s="24" t="s">
        <v>34</v>
      </c>
      <c r="C64" s="24"/>
      <c r="D64" s="16">
        <f>D65</f>
        <v>2</v>
      </c>
      <c r="E64" s="16">
        <f>E65</f>
        <v>2</v>
      </c>
      <c r="F64" s="12">
        <f>F65</f>
        <v>2</v>
      </c>
      <c r="G64" s="1"/>
    </row>
    <row r="65" spans="1:7" s="5" customFormat="1" ht="38.25" hidden="1" outlineLevel="2">
      <c r="A65" s="23" t="s">
        <v>150</v>
      </c>
      <c r="B65" s="24" t="s">
        <v>34</v>
      </c>
      <c r="C65" s="24" t="s">
        <v>3</v>
      </c>
      <c r="D65" s="16">
        <v>2</v>
      </c>
      <c r="E65" s="16">
        <v>2</v>
      </c>
      <c r="F65" s="12">
        <v>2</v>
      </c>
      <c r="G65" s="4"/>
    </row>
    <row r="66" spans="1:7" s="5" customFormat="1" ht="51" hidden="1" outlineLevel="3">
      <c r="A66" s="23" t="s">
        <v>182</v>
      </c>
      <c r="B66" s="24" t="s">
        <v>35</v>
      </c>
      <c r="C66" s="24"/>
      <c r="D66" s="16">
        <f>D67</f>
        <v>360</v>
      </c>
      <c r="E66" s="16">
        <f>E67</f>
        <v>360</v>
      </c>
      <c r="F66" s="12">
        <f>F67</f>
        <v>360</v>
      </c>
      <c r="G66" s="4"/>
    </row>
    <row r="67" spans="1:7" ht="38.25" hidden="1" outlineLevel="2">
      <c r="A67" s="23" t="s">
        <v>150</v>
      </c>
      <c r="B67" s="24" t="s">
        <v>35</v>
      </c>
      <c r="C67" s="24" t="s">
        <v>3</v>
      </c>
      <c r="D67" s="16">
        <v>360</v>
      </c>
      <c r="E67" s="16">
        <v>360</v>
      </c>
      <c r="F67" s="12">
        <v>360</v>
      </c>
      <c r="G67" s="1"/>
    </row>
    <row r="68" spans="1:7" s="5" customFormat="1" ht="14.25" hidden="1" outlineLevel="3">
      <c r="A68" s="20" t="s">
        <v>183</v>
      </c>
      <c r="B68" s="21" t="s">
        <v>36</v>
      </c>
      <c r="C68" s="21"/>
      <c r="D68" s="22">
        <f t="shared" ref="D68:F69" si="1">D69</f>
        <v>6511.2</v>
      </c>
      <c r="E68" s="22">
        <f t="shared" si="1"/>
        <v>6511.2</v>
      </c>
      <c r="F68" s="15">
        <f t="shared" si="1"/>
        <v>6559.4</v>
      </c>
      <c r="G68" s="4"/>
    </row>
    <row r="69" spans="1:7" s="5" customFormat="1" ht="25.5" hidden="1" outlineLevel="3">
      <c r="A69" s="23" t="s">
        <v>184</v>
      </c>
      <c r="B69" s="24" t="s">
        <v>37</v>
      </c>
      <c r="C69" s="24"/>
      <c r="D69" s="16">
        <f t="shared" si="1"/>
        <v>6511.2</v>
      </c>
      <c r="E69" s="16">
        <f t="shared" si="1"/>
        <v>6511.2</v>
      </c>
      <c r="F69" s="12">
        <f t="shared" si="1"/>
        <v>6559.4</v>
      </c>
      <c r="G69" s="4"/>
    </row>
    <row r="70" spans="1:7" ht="38.25" hidden="1" outlineLevel="3">
      <c r="A70" s="23" t="s">
        <v>150</v>
      </c>
      <c r="B70" s="24" t="s">
        <v>37</v>
      </c>
      <c r="C70" s="24" t="s">
        <v>3</v>
      </c>
      <c r="D70" s="16">
        <v>6511.2</v>
      </c>
      <c r="E70" s="16">
        <v>6511.2</v>
      </c>
      <c r="F70" s="12">
        <v>6559.4</v>
      </c>
      <c r="G70" s="1"/>
    </row>
    <row r="71" spans="1:7" ht="46.9" hidden="1" customHeight="1" outlineLevel="2">
      <c r="A71" s="42" t="s">
        <v>311</v>
      </c>
      <c r="B71" s="43" t="s">
        <v>140</v>
      </c>
      <c r="C71" s="43"/>
      <c r="D71" s="22">
        <f t="shared" ref="D71:F72" si="2">D72</f>
        <v>2158.1</v>
      </c>
      <c r="E71" s="22">
        <f t="shared" si="2"/>
        <v>2158.1</v>
      </c>
      <c r="F71" s="15">
        <f t="shared" si="2"/>
        <v>0</v>
      </c>
      <c r="G71" s="1"/>
    </row>
    <row r="72" spans="1:7" ht="51" hidden="1" outlineLevel="2">
      <c r="A72" s="25" t="s">
        <v>312</v>
      </c>
      <c r="B72" s="27" t="s">
        <v>141</v>
      </c>
      <c r="C72" s="27"/>
      <c r="D72" s="16">
        <f t="shared" si="2"/>
        <v>2158.1</v>
      </c>
      <c r="E72" s="16">
        <f t="shared" si="2"/>
        <v>2158.1</v>
      </c>
      <c r="F72" s="12">
        <f t="shared" si="2"/>
        <v>0</v>
      </c>
      <c r="G72" s="1"/>
    </row>
    <row r="73" spans="1:7" ht="25.5" hidden="1" outlineLevel="2">
      <c r="A73" s="25" t="s">
        <v>313</v>
      </c>
      <c r="B73" s="27" t="s">
        <v>141</v>
      </c>
      <c r="C73" s="27" t="s">
        <v>8</v>
      </c>
      <c r="D73" s="16">
        <v>2158.1</v>
      </c>
      <c r="E73" s="16">
        <v>2158.1</v>
      </c>
      <c r="F73" s="12">
        <v>0</v>
      </c>
      <c r="G73" s="1"/>
    </row>
    <row r="74" spans="1:7" ht="25.5" hidden="1" outlineLevel="2">
      <c r="A74" s="20" t="s">
        <v>187</v>
      </c>
      <c r="B74" s="21" t="s">
        <v>38</v>
      </c>
      <c r="C74" s="21"/>
      <c r="D74" s="22">
        <f>D75+D78+D80</f>
        <v>6145.8</v>
      </c>
      <c r="E74" s="22">
        <f>E75+E78+E80</f>
        <v>6145.8</v>
      </c>
      <c r="F74" s="15">
        <f>F75+F78+F80</f>
        <v>6160.8</v>
      </c>
      <c r="G74" s="1"/>
    </row>
    <row r="75" spans="1:7" ht="63.75" hidden="1" outlineLevel="3">
      <c r="A75" s="23" t="s">
        <v>188</v>
      </c>
      <c r="B75" s="24" t="s">
        <v>39</v>
      </c>
      <c r="C75" s="24"/>
      <c r="D75" s="16">
        <f>D76+D77</f>
        <v>2931.1</v>
      </c>
      <c r="E75" s="16">
        <f>E76+E77</f>
        <v>2931.1</v>
      </c>
      <c r="F75" s="12">
        <f>F76+F77</f>
        <v>2946.1</v>
      </c>
      <c r="G75" s="1"/>
    </row>
    <row r="76" spans="1:7" s="5" customFormat="1" ht="63.75" hidden="1" outlineLevel="2">
      <c r="A76" s="23" t="s">
        <v>159</v>
      </c>
      <c r="B76" s="24" t="s">
        <v>39</v>
      </c>
      <c r="C76" s="24" t="s">
        <v>7</v>
      </c>
      <c r="D76" s="16">
        <v>2859.1</v>
      </c>
      <c r="E76" s="16">
        <v>2859.1</v>
      </c>
      <c r="F76" s="12">
        <v>2874.1</v>
      </c>
      <c r="G76" s="4"/>
    </row>
    <row r="77" spans="1:7" s="5" customFormat="1" ht="25.5" hidden="1" outlineLevel="3">
      <c r="A77" s="23" t="s">
        <v>149</v>
      </c>
      <c r="B77" s="24" t="s">
        <v>39</v>
      </c>
      <c r="C77" s="24" t="s">
        <v>8</v>
      </c>
      <c r="D77" s="16">
        <v>72</v>
      </c>
      <c r="E77" s="16">
        <v>72</v>
      </c>
      <c r="F77" s="12">
        <v>72</v>
      </c>
      <c r="G77" s="4"/>
    </row>
    <row r="78" spans="1:7" s="5" customFormat="1" ht="25.5" hidden="1">
      <c r="A78" s="23" t="s">
        <v>189</v>
      </c>
      <c r="B78" s="24" t="s">
        <v>40</v>
      </c>
      <c r="C78" s="24"/>
      <c r="D78" s="16">
        <f>D79</f>
        <v>1374.7</v>
      </c>
      <c r="E78" s="16">
        <f>E79</f>
        <v>1374.7</v>
      </c>
      <c r="F78" s="12">
        <f>F79</f>
        <v>1374.7</v>
      </c>
      <c r="G78" s="4"/>
    </row>
    <row r="79" spans="1:7" s="5" customFormat="1" ht="38.25" hidden="1" outlineLevel="1">
      <c r="A79" s="23" t="s">
        <v>150</v>
      </c>
      <c r="B79" s="24" t="s">
        <v>40</v>
      </c>
      <c r="C79" s="24" t="s">
        <v>3</v>
      </c>
      <c r="D79" s="16">
        <v>1374.7</v>
      </c>
      <c r="E79" s="16">
        <v>1374.7</v>
      </c>
      <c r="F79" s="12">
        <v>1374.7</v>
      </c>
      <c r="G79" s="4"/>
    </row>
    <row r="80" spans="1:7" s="5" customFormat="1" ht="25.5" hidden="1" outlineLevel="2">
      <c r="A80" s="23" t="s">
        <v>190</v>
      </c>
      <c r="B80" s="24" t="s">
        <v>41</v>
      </c>
      <c r="C80" s="24"/>
      <c r="D80" s="16">
        <f>D81</f>
        <v>1840</v>
      </c>
      <c r="E80" s="16">
        <f>E81</f>
        <v>1840</v>
      </c>
      <c r="F80" s="12">
        <f>F81</f>
        <v>1840</v>
      </c>
      <c r="G80" s="4"/>
    </row>
    <row r="81" spans="1:7" s="5" customFormat="1" ht="25.5" hidden="1" outlineLevel="3">
      <c r="A81" s="23" t="s">
        <v>149</v>
      </c>
      <c r="B81" s="24" t="s">
        <v>41</v>
      </c>
      <c r="C81" s="24" t="s">
        <v>8</v>
      </c>
      <c r="D81" s="16">
        <v>1840</v>
      </c>
      <c r="E81" s="16">
        <v>1840</v>
      </c>
      <c r="F81" s="12">
        <v>1840</v>
      </c>
      <c r="G81" s="4"/>
    </row>
    <row r="82" spans="1:7" ht="25.5" hidden="1" outlineLevel="2">
      <c r="A82" s="20" t="s">
        <v>191</v>
      </c>
      <c r="B82" s="21" t="s">
        <v>42</v>
      </c>
      <c r="C82" s="21"/>
      <c r="D82" s="22">
        <f>D83+D90</f>
        <v>18731.800000000003</v>
      </c>
      <c r="E82" s="22">
        <f>E83+E90</f>
        <v>18731.800000000003</v>
      </c>
      <c r="F82" s="15">
        <f>F83+F90</f>
        <v>19151.400000000001</v>
      </c>
      <c r="G82" s="1"/>
    </row>
    <row r="83" spans="1:7" ht="25.5" hidden="1" outlineLevel="3">
      <c r="A83" s="20" t="s">
        <v>192</v>
      </c>
      <c r="B83" s="21" t="s">
        <v>43</v>
      </c>
      <c r="C83" s="21"/>
      <c r="D83" s="22">
        <f>D84+D86+D88</f>
        <v>15465.800000000001</v>
      </c>
      <c r="E83" s="22">
        <f>E84+E86+E88</f>
        <v>15465.800000000001</v>
      </c>
      <c r="F83" s="15">
        <f>F84+F86+F88</f>
        <v>15885.4</v>
      </c>
      <c r="G83" s="1"/>
    </row>
    <row r="84" spans="1:7" ht="38.25" hidden="1" outlineLevel="2">
      <c r="A84" s="23" t="s">
        <v>193</v>
      </c>
      <c r="B84" s="24" t="s">
        <v>44</v>
      </c>
      <c r="C84" s="24"/>
      <c r="D84" s="16">
        <f>D85</f>
        <v>5</v>
      </c>
      <c r="E84" s="16">
        <f>E85</f>
        <v>5</v>
      </c>
      <c r="F84" s="12">
        <f>F85</f>
        <v>5</v>
      </c>
      <c r="G84" s="1"/>
    </row>
    <row r="85" spans="1:7" ht="25.5" hidden="1" outlineLevel="3">
      <c r="A85" s="23" t="s">
        <v>149</v>
      </c>
      <c r="B85" s="24" t="s">
        <v>44</v>
      </c>
      <c r="C85" s="24" t="s">
        <v>8</v>
      </c>
      <c r="D85" s="16">
        <v>5</v>
      </c>
      <c r="E85" s="16">
        <v>5</v>
      </c>
      <c r="F85" s="12">
        <v>5</v>
      </c>
      <c r="G85" s="1"/>
    </row>
    <row r="86" spans="1:7" ht="89.25" hidden="1" outlineLevel="2">
      <c r="A86" s="23" t="s">
        <v>194</v>
      </c>
      <c r="B86" s="24" t="s">
        <v>195</v>
      </c>
      <c r="C86" s="24"/>
      <c r="D86" s="16">
        <f>D87</f>
        <v>447.6</v>
      </c>
      <c r="E86" s="16">
        <f>E87</f>
        <v>447.6</v>
      </c>
      <c r="F86" s="12">
        <f>F87</f>
        <v>447.6</v>
      </c>
      <c r="G86" s="1"/>
    </row>
    <row r="87" spans="1:7" ht="25.5" hidden="1" outlineLevel="3">
      <c r="A87" s="23" t="s">
        <v>167</v>
      </c>
      <c r="B87" s="24" t="s">
        <v>195</v>
      </c>
      <c r="C87" s="24" t="s">
        <v>21</v>
      </c>
      <c r="D87" s="16">
        <v>447.6</v>
      </c>
      <c r="E87" s="16">
        <v>447.6</v>
      </c>
      <c r="F87" s="12">
        <v>447.6</v>
      </c>
      <c r="G87" s="1"/>
    </row>
    <row r="88" spans="1:7" s="5" customFormat="1" ht="28.9" hidden="1" customHeight="1" outlineLevel="2">
      <c r="A88" s="23" t="s">
        <v>196</v>
      </c>
      <c r="B88" s="24" t="s">
        <v>197</v>
      </c>
      <c r="C88" s="24"/>
      <c r="D88" s="16">
        <f>D89</f>
        <v>15013.2</v>
      </c>
      <c r="E88" s="16">
        <f>E89</f>
        <v>15013.2</v>
      </c>
      <c r="F88" s="12">
        <f>F89</f>
        <v>15432.8</v>
      </c>
      <c r="G88" s="4"/>
    </row>
    <row r="89" spans="1:7" s="5" customFormat="1" ht="38.25" hidden="1" outlineLevel="3">
      <c r="A89" s="23" t="s">
        <v>150</v>
      </c>
      <c r="B89" s="24" t="s">
        <v>197</v>
      </c>
      <c r="C89" s="24" t="s">
        <v>3</v>
      </c>
      <c r="D89" s="16">
        <v>15013.2</v>
      </c>
      <c r="E89" s="16">
        <v>15013.2</v>
      </c>
      <c r="F89" s="12">
        <v>15432.8</v>
      </c>
      <c r="G89" s="4"/>
    </row>
    <row r="90" spans="1:7" ht="38.25" hidden="1" outlineLevel="3">
      <c r="A90" s="20" t="s">
        <v>198</v>
      </c>
      <c r="B90" s="21" t="s">
        <v>45</v>
      </c>
      <c r="C90" s="21"/>
      <c r="D90" s="22">
        <f>D91+D93+D95</f>
        <v>3266</v>
      </c>
      <c r="E90" s="22">
        <f>E91+E93+E95</f>
        <v>3266</v>
      </c>
      <c r="F90" s="15">
        <f>F91+F93+F95</f>
        <v>3266</v>
      </c>
      <c r="G90" s="1"/>
    </row>
    <row r="91" spans="1:7" s="5" customFormat="1" ht="38.25" hidden="1" outlineLevel="1">
      <c r="A91" s="23" t="s">
        <v>199</v>
      </c>
      <c r="B91" s="24" t="s">
        <v>142</v>
      </c>
      <c r="C91" s="24"/>
      <c r="D91" s="16">
        <f>D92</f>
        <v>160</v>
      </c>
      <c r="E91" s="16">
        <f>E92</f>
        <v>160</v>
      </c>
      <c r="F91" s="12">
        <f>F92</f>
        <v>160</v>
      </c>
      <c r="G91" s="4"/>
    </row>
    <row r="92" spans="1:7" s="5" customFormat="1" hidden="1" outlineLevel="2">
      <c r="A92" s="23" t="s">
        <v>161</v>
      </c>
      <c r="B92" s="24" t="s">
        <v>142</v>
      </c>
      <c r="C92" s="24" t="s">
        <v>9</v>
      </c>
      <c r="D92" s="16">
        <v>160</v>
      </c>
      <c r="E92" s="16">
        <v>160</v>
      </c>
      <c r="F92" s="12">
        <v>160</v>
      </c>
      <c r="G92" s="4"/>
    </row>
    <row r="93" spans="1:7" s="5" customFormat="1" hidden="1" outlineLevel="3">
      <c r="A93" s="23" t="s">
        <v>200</v>
      </c>
      <c r="B93" s="24" t="s">
        <v>46</v>
      </c>
      <c r="C93" s="24"/>
      <c r="D93" s="16">
        <f>D94</f>
        <v>900</v>
      </c>
      <c r="E93" s="16">
        <f>E94</f>
        <v>900</v>
      </c>
      <c r="F93" s="12">
        <f>F94</f>
        <v>900</v>
      </c>
      <c r="G93" s="4"/>
    </row>
    <row r="94" spans="1:7" s="5" customFormat="1" ht="25.5" hidden="1" outlineLevel="2">
      <c r="A94" s="23" t="s">
        <v>167</v>
      </c>
      <c r="B94" s="24" t="s">
        <v>46</v>
      </c>
      <c r="C94" s="24" t="s">
        <v>21</v>
      </c>
      <c r="D94" s="16">
        <v>900</v>
      </c>
      <c r="E94" s="16">
        <v>900</v>
      </c>
      <c r="F94" s="12">
        <v>900</v>
      </c>
      <c r="G94" s="4"/>
    </row>
    <row r="95" spans="1:7" s="5" customFormat="1" hidden="1" outlineLevel="3">
      <c r="A95" s="23" t="s">
        <v>201</v>
      </c>
      <c r="B95" s="24" t="s">
        <v>47</v>
      </c>
      <c r="C95" s="24"/>
      <c r="D95" s="16">
        <f>D96</f>
        <v>2206</v>
      </c>
      <c r="E95" s="16">
        <f>E96</f>
        <v>2206</v>
      </c>
      <c r="F95" s="12">
        <f>F96</f>
        <v>2206</v>
      </c>
      <c r="G95" s="4"/>
    </row>
    <row r="96" spans="1:7" s="5" customFormat="1" ht="25.5" hidden="1" outlineLevel="2">
      <c r="A96" s="23" t="s">
        <v>167</v>
      </c>
      <c r="B96" s="24" t="s">
        <v>47</v>
      </c>
      <c r="C96" s="24" t="s">
        <v>21</v>
      </c>
      <c r="D96" s="16">
        <v>2206</v>
      </c>
      <c r="E96" s="16">
        <v>2206</v>
      </c>
      <c r="F96" s="12">
        <v>2206</v>
      </c>
      <c r="G96" s="4"/>
    </row>
    <row r="97" spans="1:7" ht="25.5" hidden="1" outlineLevel="3">
      <c r="A97" s="20" t="s">
        <v>202</v>
      </c>
      <c r="B97" s="21" t="s">
        <v>131</v>
      </c>
      <c r="C97" s="21"/>
      <c r="D97" s="22">
        <f>D98+D101</f>
        <v>20</v>
      </c>
      <c r="E97" s="22">
        <f>E98+E101</f>
        <v>20</v>
      </c>
      <c r="F97" s="15">
        <f>F98+F101</f>
        <v>20</v>
      </c>
      <c r="G97" s="1"/>
    </row>
    <row r="98" spans="1:7" s="5" customFormat="1" ht="25.5" hidden="1" outlineLevel="1">
      <c r="A98" s="20" t="s">
        <v>203</v>
      </c>
      <c r="B98" s="21" t="s">
        <v>132</v>
      </c>
      <c r="C98" s="21"/>
      <c r="D98" s="22">
        <f t="shared" ref="D98:F99" si="3">D99</f>
        <v>10</v>
      </c>
      <c r="E98" s="22">
        <f t="shared" si="3"/>
        <v>10</v>
      </c>
      <c r="F98" s="15">
        <f t="shared" si="3"/>
        <v>10</v>
      </c>
      <c r="G98" s="4"/>
    </row>
    <row r="99" spans="1:7" s="5" customFormat="1" ht="25.5" hidden="1" outlineLevel="2">
      <c r="A99" s="23" t="s">
        <v>204</v>
      </c>
      <c r="B99" s="24" t="s">
        <v>133</v>
      </c>
      <c r="C99" s="24"/>
      <c r="D99" s="16">
        <f t="shared" si="3"/>
        <v>10</v>
      </c>
      <c r="E99" s="16">
        <f t="shared" si="3"/>
        <v>10</v>
      </c>
      <c r="F99" s="12">
        <f t="shared" si="3"/>
        <v>10</v>
      </c>
      <c r="G99" s="4"/>
    </row>
    <row r="100" spans="1:7" s="5" customFormat="1" ht="25.5" hidden="1" outlineLevel="3">
      <c r="A100" s="23" t="s">
        <v>149</v>
      </c>
      <c r="B100" s="24" t="s">
        <v>133</v>
      </c>
      <c r="C100" s="24" t="s">
        <v>8</v>
      </c>
      <c r="D100" s="16">
        <v>10</v>
      </c>
      <c r="E100" s="16">
        <v>10</v>
      </c>
      <c r="F100" s="12">
        <v>10</v>
      </c>
      <c r="G100" s="4"/>
    </row>
    <row r="101" spans="1:7" s="5" customFormat="1" ht="25.5" hidden="1">
      <c r="A101" s="20" t="s">
        <v>205</v>
      </c>
      <c r="B101" s="21" t="s">
        <v>134</v>
      </c>
      <c r="C101" s="21"/>
      <c r="D101" s="22">
        <f t="shared" ref="D101:F102" si="4">D102</f>
        <v>10</v>
      </c>
      <c r="E101" s="22">
        <f t="shared" si="4"/>
        <v>10</v>
      </c>
      <c r="F101" s="15">
        <f t="shared" si="4"/>
        <v>10</v>
      </c>
      <c r="G101" s="4"/>
    </row>
    <row r="102" spans="1:7" s="5" customFormat="1" hidden="1" outlineLevel="1">
      <c r="A102" s="23" t="s">
        <v>206</v>
      </c>
      <c r="B102" s="24" t="s">
        <v>135</v>
      </c>
      <c r="C102" s="24"/>
      <c r="D102" s="16">
        <f t="shared" si="4"/>
        <v>10</v>
      </c>
      <c r="E102" s="16">
        <f t="shared" si="4"/>
        <v>10</v>
      </c>
      <c r="F102" s="12">
        <f t="shared" si="4"/>
        <v>10</v>
      </c>
      <c r="G102" s="4"/>
    </row>
    <row r="103" spans="1:7" s="5" customFormat="1" ht="25.5" hidden="1" outlineLevel="2">
      <c r="A103" s="23" t="s">
        <v>149</v>
      </c>
      <c r="B103" s="24" t="s">
        <v>135</v>
      </c>
      <c r="C103" s="24" t="s">
        <v>8</v>
      </c>
      <c r="D103" s="16">
        <v>10</v>
      </c>
      <c r="E103" s="16">
        <v>10</v>
      </c>
      <c r="F103" s="12">
        <v>10</v>
      </c>
      <c r="G103" s="4"/>
    </row>
    <row r="104" spans="1:7" s="5" customFormat="1" ht="51" hidden="1" outlineLevel="3">
      <c r="A104" s="20" t="s">
        <v>207</v>
      </c>
      <c r="B104" s="21" t="s">
        <v>48</v>
      </c>
      <c r="C104" s="21"/>
      <c r="D104" s="22">
        <f>D105+D112+D115</f>
        <v>5454.4</v>
      </c>
      <c r="E104" s="22">
        <f>E105+E112+E115</f>
        <v>5454.4</v>
      </c>
      <c r="F104" s="15">
        <f>F105+F112+F115</f>
        <v>5454.4</v>
      </c>
      <c r="G104" s="4"/>
    </row>
    <row r="105" spans="1:7" s="5" customFormat="1" ht="25.5" hidden="1" outlineLevel="1">
      <c r="A105" s="20" t="s">
        <v>208</v>
      </c>
      <c r="B105" s="21" t="s">
        <v>49</v>
      </c>
      <c r="C105" s="21"/>
      <c r="D105" s="22">
        <f>D106+D108+D110</f>
        <v>4841.8999999999996</v>
      </c>
      <c r="E105" s="22">
        <f>E106+E108+E110</f>
        <v>4841.8999999999996</v>
      </c>
      <c r="F105" s="15">
        <f>F106+F108+F110</f>
        <v>4841.8999999999996</v>
      </c>
      <c r="G105" s="4"/>
    </row>
    <row r="106" spans="1:7" s="5" customFormat="1" ht="38.25" hidden="1" outlineLevel="2">
      <c r="A106" s="23" t="s">
        <v>209</v>
      </c>
      <c r="B106" s="24" t="s">
        <v>143</v>
      </c>
      <c r="C106" s="24"/>
      <c r="D106" s="16">
        <f>D107</f>
        <v>80</v>
      </c>
      <c r="E106" s="16">
        <f>E107</f>
        <v>80</v>
      </c>
      <c r="F106" s="12">
        <f>F107</f>
        <v>80</v>
      </c>
      <c r="G106" s="4"/>
    </row>
    <row r="107" spans="1:7" s="5" customFormat="1" ht="38.25" hidden="1" outlineLevel="3">
      <c r="A107" s="23" t="s">
        <v>150</v>
      </c>
      <c r="B107" s="24" t="s">
        <v>143</v>
      </c>
      <c r="C107" s="24" t="s">
        <v>3</v>
      </c>
      <c r="D107" s="16">
        <v>80</v>
      </c>
      <c r="E107" s="16">
        <v>80</v>
      </c>
      <c r="F107" s="12">
        <v>80</v>
      </c>
      <c r="G107" s="4"/>
    </row>
    <row r="108" spans="1:7" s="5" customFormat="1" ht="25.5" hidden="1">
      <c r="A108" s="23" t="s">
        <v>210</v>
      </c>
      <c r="B108" s="24" t="s">
        <v>50</v>
      </c>
      <c r="C108" s="24"/>
      <c r="D108" s="16">
        <f>D109</f>
        <v>112</v>
      </c>
      <c r="E108" s="16">
        <f>E109</f>
        <v>112</v>
      </c>
      <c r="F108" s="12">
        <f>F109</f>
        <v>112</v>
      </c>
      <c r="G108" s="4"/>
    </row>
    <row r="109" spans="1:7" s="5" customFormat="1" ht="38.25" hidden="1" outlineLevel="1">
      <c r="A109" s="23" t="s">
        <v>150</v>
      </c>
      <c r="B109" s="24" t="s">
        <v>50</v>
      </c>
      <c r="C109" s="24" t="s">
        <v>3</v>
      </c>
      <c r="D109" s="16">
        <v>112</v>
      </c>
      <c r="E109" s="16">
        <v>112</v>
      </c>
      <c r="F109" s="12">
        <v>112</v>
      </c>
      <c r="G109" s="4"/>
    </row>
    <row r="110" spans="1:7" s="5" customFormat="1" hidden="1" outlineLevel="2">
      <c r="A110" s="23" t="s">
        <v>211</v>
      </c>
      <c r="B110" s="24" t="s">
        <v>51</v>
      </c>
      <c r="C110" s="24"/>
      <c r="D110" s="16">
        <f>D111</f>
        <v>4649.8999999999996</v>
      </c>
      <c r="E110" s="16">
        <f>E111</f>
        <v>4649.8999999999996</v>
      </c>
      <c r="F110" s="12">
        <f>F111</f>
        <v>4649.8999999999996</v>
      </c>
      <c r="G110" s="4"/>
    </row>
    <row r="111" spans="1:7" s="5" customFormat="1" ht="38.25" hidden="1" outlineLevel="3">
      <c r="A111" s="23" t="s">
        <v>150</v>
      </c>
      <c r="B111" s="24" t="s">
        <v>51</v>
      </c>
      <c r="C111" s="24" t="s">
        <v>3</v>
      </c>
      <c r="D111" s="16">
        <v>4649.8999999999996</v>
      </c>
      <c r="E111" s="16">
        <v>4649.8999999999996</v>
      </c>
      <c r="F111" s="12">
        <v>4649.8999999999996</v>
      </c>
      <c r="G111" s="4"/>
    </row>
    <row r="112" spans="1:7" s="5" customFormat="1" ht="24" hidden="1" customHeight="1" outlineLevel="2">
      <c r="A112" s="20" t="s">
        <v>212</v>
      </c>
      <c r="B112" s="21" t="s">
        <v>52</v>
      </c>
      <c r="C112" s="21"/>
      <c r="D112" s="22">
        <f t="shared" ref="D112:F113" si="5">D113</f>
        <v>10</v>
      </c>
      <c r="E112" s="22">
        <f t="shared" si="5"/>
        <v>10</v>
      </c>
      <c r="F112" s="15">
        <f t="shared" si="5"/>
        <v>10</v>
      </c>
      <c r="G112" s="4"/>
    </row>
    <row r="113" spans="1:7" ht="89.25" hidden="1" outlineLevel="3">
      <c r="A113" s="23" t="s">
        <v>213</v>
      </c>
      <c r="B113" s="24" t="s">
        <v>53</v>
      </c>
      <c r="C113" s="24"/>
      <c r="D113" s="16">
        <f t="shared" si="5"/>
        <v>10</v>
      </c>
      <c r="E113" s="16">
        <f t="shared" si="5"/>
        <v>10</v>
      </c>
      <c r="F113" s="12">
        <f t="shared" si="5"/>
        <v>10</v>
      </c>
      <c r="G113" s="1"/>
    </row>
    <row r="114" spans="1:7" s="5" customFormat="1" ht="38.25" hidden="1" outlineLevel="1">
      <c r="A114" s="23" t="s">
        <v>150</v>
      </c>
      <c r="B114" s="24" t="s">
        <v>53</v>
      </c>
      <c r="C114" s="24" t="s">
        <v>3</v>
      </c>
      <c r="D114" s="16">
        <v>10</v>
      </c>
      <c r="E114" s="16">
        <v>10</v>
      </c>
      <c r="F114" s="12">
        <v>10</v>
      </c>
      <c r="G114" s="4"/>
    </row>
    <row r="115" spans="1:7" s="5" customFormat="1" ht="25.5" hidden="1" outlineLevel="2">
      <c r="A115" s="20" t="s">
        <v>214</v>
      </c>
      <c r="B115" s="21" t="s">
        <v>54</v>
      </c>
      <c r="C115" s="21"/>
      <c r="D115" s="22">
        <f t="shared" ref="D115:F116" si="6">D116</f>
        <v>602.5</v>
      </c>
      <c r="E115" s="22">
        <f t="shared" si="6"/>
        <v>602.5</v>
      </c>
      <c r="F115" s="15">
        <f t="shared" si="6"/>
        <v>602.5</v>
      </c>
      <c r="G115" s="4"/>
    </row>
    <row r="116" spans="1:7" s="5" customFormat="1" ht="25.5" hidden="1" outlineLevel="3">
      <c r="A116" s="23" t="s">
        <v>215</v>
      </c>
      <c r="B116" s="24" t="s">
        <v>55</v>
      </c>
      <c r="C116" s="24"/>
      <c r="D116" s="16">
        <f t="shared" si="6"/>
        <v>602.5</v>
      </c>
      <c r="E116" s="16">
        <f t="shared" si="6"/>
        <v>602.5</v>
      </c>
      <c r="F116" s="12">
        <f t="shared" si="6"/>
        <v>602.5</v>
      </c>
      <c r="G116" s="4"/>
    </row>
    <row r="117" spans="1:7" s="5" customFormat="1" ht="38.25" hidden="1" outlineLevel="1">
      <c r="A117" s="23" t="s">
        <v>150</v>
      </c>
      <c r="B117" s="24" t="s">
        <v>55</v>
      </c>
      <c r="C117" s="24" t="s">
        <v>3</v>
      </c>
      <c r="D117" s="16">
        <v>602.5</v>
      </c>
      <c r="E117" s="16">
        <v>602.5</v>
      </c>
      <c r="F117" s="12">
        <v>602.5</v>
      </c>
      <c r="G117" s="4"/>
    </row>
    <row r="118" spans="1:7" ht="25.5" hidden="1" outlineLevel="2">
      <c r="A118" s="20" t="s">
        <v>216</v>
      </c>
      <c r="B118" s="21" t="s">
        <v>56</v>
      </c>
      <c r="C118" s="21"/>
      <c r="D118" s="22">
        <f>D119+D132+D139+D160+D169</f>
        <v>271980.80000000005</v>
      </c>
      <c r="E118" s="22">
        <f>E119+E132+E139+E160+E169</f>
        <v>271980.80000000005</v>
      </c>
      <c r="F118" s="15">
        <f>F119+F132+F139+F160+F169</f>
        <v>189917.19999999998</v>
      </c>
      <c r="G118" s="1"/>
    </row>
    <row r="119" spans="1:7" s="5" customFormat="1" ht="25.5" hidden="1" outlineLevel="3">
      <c r="A119" s="20" t="s">
        <v>217</v>
      </c>
      <c r="B119" s="21" t="s">
        <v>57</v>
      </c>
      <c r="C119" s="21"/>
      <c r="D119" s="22">
        <f>D120+D123+D125+D128+D130</f>
        <v>7216.2</v>
      </c>
      <c r="E119" s="22">
        <f>E120+E123+E125+E128+E130</f>
        <v>7216.2</v>
      </c>
      <c r="F119" s="15">
        <f>F120+F123+F125+F128+F130</f>
        <v>7243.3</v>
      </c>
      <c r="G119" s="4"/>
    </row>
    <row r="120" spans="1:7" s="5" customFormat="1" ht="38.25" hidden="1">
      <c r="A120" s="23" t="s">
        <v>218</v>
      </c>
      <c r="B120" s="24" t="s">
        <v>58</v>
      </c>
      <c r="C120" s="24"/>
      <c r="D120" s="16">
        <f>D121+D122</f>
        <v>3230</v>
      </c>
      <c r="E120" s="16">
        <f>E121+E122</f>
        <v>3230</v>
      </c>
      <c r="F120" s="12">
        <f>F121+F122</f>
        <v>3230</v>
      </c>
      <c r="G120" s="4"/>
    </row>
    <row r="121" spans="1:7" s="5" customFormat="1" ht="25.5" hidden="1" outlineLevel="1">
      <c r="A121" s="23" t="s">
        <v>149</v>
      </c>
      <c r="B121" s="24" t="s">
        <v>58</v>
      </c>
      <c r="C121" s="24" t="s">
        <v>8</v>
      </c>
      <c r="D121" s="16">
        <v>2730</v>
      </c>
      <c r="E121" s="16">
        <v>2730</v>
      </c>
      <c r="F121" s="12">
        <v>2730</v>
      </c>
      <c r="G121" s="4"/>
    </row>
    <row r="122" spans="1:7" s="5" customFormat="1" hidden="1" outlineLevel="2">
      <c r="A122" s="23" t="s">
        <v>161</v>
      </c>
      <c r="B122" s="24" t="s">
        <v>58</v>
      </c>
      <c r="C122" s="24" t="s">
        <v>9</v>
      </c>
      <c r="D122" s="16">
        <v>500</v>
      </c>
      <c r="E122" s="16">
        <v>500</v>
      </c>
      <c r="F122" s="12">
        <v>500</v>
      </c>
      <c r="G122" s="4"/>
    </row>
    <row r="123" spans="1:7" s="5" customFormat="1" ht="25.5" hidden="1" outlineLevel="3">
      <c r="A123" s="23" t="s">
        <v>219</v>
      </c>
      <c r="B123" s="24" t="s">
        <v>59</v>
      </c>
      <c r="C123" s="24"/>
      <c r="D123" s="16">
        <f>D124</f>
        <v>2860</v>
      </c>
      <c r="E123" s="16">
        <f>E124</f>
        <v>2860</v>
      </c>
      <c r="F123" s="12">
        <f>F124</f>
        <v>2860</v>
      </c>
      <c r="G123" s="4"/>
    </row>
    <row r="124" spans="1:7" ht="25.5" hidden="1" outlineLevel="3">
      <c r="A124" s="23" t="s">
        <v>149</v>
      </c>
      <c r="B124" s="24" t="s">
        <v>59</v>
      </c>
      <c r="C124" s="24" t="s">
        <v>8</v>
      </c>
      <c r="D124" s="16">
        <v>2860</v>
      </c>
      <c r="E124" s="16">
        <v>2860</v>
      </c>
      <c r="F124" s="12">
        <v>2860</v>
      </c>
      <c r="G124" s="1"/>
    </row>
    <row r="125" spans="1:7" ht="25.5" hidden="1" outlineLevel="2">
      <c r="A125" s="23" t="s">
        <v>220</v>
      </c>
      <c r="B125" s="24" t="s">
        <v>221</v>
      </c>
      <c r="C125" s="24"/>
      <c r="D125" s="16">
        <f>D126+D127</f>
        <v>686.2</v>
      </c>
      <c r="E125" s="16">
        <f>E126+E127</f>
        <v>686.2</v>
      </c>
      <c r="F125" s="12">
        <f>F126+F127</f>
        <v>713.3</v>
      </c>
      <c r="G125" s="1"/>
    </row>
    <row r="126" spans="1:7" ht="63.75" hidden="1" outlineLevel="3">
      <c r="A126" s="23" t="s">
        <v>159</v>
      </c>
      <c r="B126" s="24" t="s">
        <v>221</v>
      </c>
      <c r="C126" s="24" t="s">
        <v>7</v>
      </c>
      <c r="D126" s="16">
        <v>655.20000000000005</v>
      </c>
      <c r="E126" s="16">
        <v>655.20000000000005</v>
      </c>
      <c r="F126" s="12">
        <v>682.3</v>
      </c>
      <c r="G126" s="1"/>
    </row>
    <row r="127" spans="1:7" s="5" customFormat="1" ht="25.5" hidden="1" outlineLevel="3">
      <c r="A127" s="23" t="s">
        <v>149</v>
      </c>
      <c r="B127" s="24" t="s">
        <v>221</v>
      </c>
      <c r="C127" s="24" t="s">
        <v>8</v>
      </c>
      <c r="D127" s="16">
        <v>31</v>
      </c>
      <c r="E127" s="16">
        <v>31</v>
      </c>
      <c r="F127" s="12">
        <v>31</v>
      </c>
      <c r="G127" s="4"/>
    </row>
    <row r="128" spans="1:7" ht="51" hidden="1" outlineLevel="2">
      <c r="A128" s="23" t="s">
        <v>222</v>
      </c>
      <c r="B128" s="24" t="s">
        <v>60</v>
      </c>
      <c r="C128" s="24"/>
      <c r="D128" s="16">
        <f>D129</f>
        <v>40</v>
      </c>
      <c r="E128" s="16">
        <f>E129</f>
        <v>40</v>
      </c>
      <c r="F128" s="12">
        <f>F129</f>
        <v>40</v>
      </c>
      <c r="G128" s="1"/>
    </row>
    <row r="129" spans="1:7" ht="25.5" hidden="1" outlineLevel="3">
      <c r="A129" s="23" t="s">
        <v>149</v>
      </c>
      <c r="B129" s="24" t="s">
        <v>60</v>
      </c>
      <c r="C129" s="24" t="s">
        <v>8</v>
      </c>
      <c r="D129" s="16">
        <v>40</v>
      </c>
      <c r="E129" s="16">
        <v>40</v>
      </c>
      <c r="F129" s="12">
        <v>40</v>
      </c>
      <c r="G129" s="1"/>
    </row>
    <row r="130" spans="1:7" s="5" customFormat="1" ht="38.25" hidden="1" outlineLevel="2">
      <c r="A130" s="23" t="s">
        <v>223</v>
      </c>
      <c r="B130" s="24" t="s">
        <v>61</v>
      </c>
      <c r="C130" s="24"/>
      <c r="D130" s="16">
        <f>D131</f>
        <v>400</v>
      </c>
      <c r="E130" s="16">
        <f>E131</f>
        <v>400</v>
      </c>
      <c r="F130" s="12">
        <f>F131</f>
        <v>400</v>
      </c>
      <c r="G130" s="4"/>
    </row>
    <row r="131" spans="1:7" ht="25.5" hidden="1" outlineLevel="3">
      <c r="A131" s="23" t="s">
        <v>149</v>
      </c>
      <c r="B131" s="24" t="s">
        <v>61</v>
      </c>
      <c r="C131" s="24" t="s">
        <v>8</v>
      </c>
      <c r="D131" s="16">
        <v>400</v>
      </c>
      <c r="E131" s="16">
        <v>400</v>
      </c>
      <c r="F131" s="12">
        <v>400</v>
      </c>
      <c r="G131" s="1"/>
    </row>
    <row r="132" spans="1:7" ht="25.5" hidden="1" outlineLevel="2">
      <c r="A132" s="20" t="s">
        <v>224</v>
      </c>
      <c r="B132" s="21" t="s">
        <v>63</v>
      </c>
      <c r="C132" s="21"/>
      <c r="D132" s="22">
        <f>D133+D135+D137</f>
        <v>2409.1999999999998</v>
      </c>
      <c r="E132" s="22">
        <f>E133+E135+E137</f>
        <v>2409.1999999999998</v>
      </c>
      <c r="F132" s="15">
        <f>F133+F135+F137</f>
        <v>2609.1999999999998</v>
      </c>
      <c r="G132" s="1"/>
    </row>
    <row r="133" spans="1:7" hidden="1" outlineLevel="3">
      <c r="A133" s="23" t="s">
        <v>225</v>
      </c>
      <c r="B133" s="24" t="s">
        <v>64</v>
      </c>
      <c r="C133" s="24"/>
      <c r="D133" s="16">
        <f>D134</f>
        <v>1433.2</v>
      </c>
      <c r="E133" s="16">
        <f>E134</f>
        <v>1433.2</v>
      </c>
      <c r="F133" s="12">
        <f>F134</f>
        <v>1433.2</v>
      </c>
      <c r="G133" s="1"/>
    </row>
    <row r="134" spans="1:7" s="5" customFormat="1" ht="25.5" hidden="1" outlineLevel="1">
      <c r="A134" s="23" t="s">
        <v>149</v>
      </c>
      <c r="B134" s="24" t="s">
        <v>64</v>
      </c>
      <c r="C134" s="24" t="s">
        <v>8</v>
      </c>
      <c r="D134" s="16">
        <v>1433.2</v>
      </c>
      <c r="E134" s="16">
        <v>1433.2</v>
      </c>
      <c r="F134" s="12">
        <v>1433.2</v>
      </c>
      <c r="G134" s="4"/>
    </row>
    <row r="135" spans="1:7" ht="25.5" hidden="1" outlineLevel="2">
      <c r="A135" s="23" t="s">
        <v>226</v>
      </c>
      <c r="B135" s="24" t="s">
        <v>65</v>
      </c>
      <c r="C135" s="24"/>
      <c r="D135" s="16">
        <f>D136</f>
        <v>845</v>
      </c>
      <c r="E135" s="16">
        <f>E136</f>
        <v>845</v>
      </c>
      <c r="F135" s="12">
        <f>F136</f>
        <v>1045</v>
      </c>
      <c r="G135" s="1"/>
    </row>
    <row r="136" spans="1:7" s="5" customFormat="1" ht="25.5" hidden="1" outlineLevel="3">
      <c r="A136" s="23" t="s">
        <v>149</v>
      </c>
      <c r="B136" s="24" t="s">
        <v>65</v>
      </c>
      <c r="C136" s="24" t="s">
        <v>8</v>
      </c>
      <c r="D136" s="16">
        <v>845</v>
      </c>
      <c r="E136" s="16">
        <v>845</v>
      </c>
      <c r="F136" s="12">
        <v>1045</v>
      </c>
      <c r="G136" s="4"/>
    </row>
    <row r="137" spans="1:7" ht="38.25" hidden="1" outlineLevel="2">
      <c r="A137" s="23" t="s">
        <v>230</v>
      </c>
      <c r="B137" s="24" t="s">
        <v>66</v>
      </c>
      <c r="C137" s="24"/>
      <c r="D137" s="16">
        <f>D138</f>
        <v>131</v>
      </c>
      <c r="E137" s="16">
        <f>E138</f>
        <v>131</v>
      </c>
      <c r="F137" s="12">
        <f>F138</f>
        <v>131</v>
      </c>
      <c r="G137" s="1"/>
    </row>
    <row r="138" spans="1:7" ht="25.5" hidden="1" outlineLevel="3">
      <c r="A138" s="23" t="s">
        <v>229</v>
      </c>
      <c r="B138" s="24" t="s">
        <v>66</v>
      </c>
      <c r="C138" s="24" t="s">
        <v>62</v>
      </c>
      <c r="D138" s="16">
        <v>131</v>
      </c>
      <c r="E138" s="16">
        <v>131</v>
      </c>
      <c r="F138" s="12">
        <v>131</v>
      </c>
      <c r="G138" s="1"/>
    </row>
    <row r="139" spans="1:7" s="5" customFormat="1" ht="25.5" hidden="1" outlineLevel="2">
      <c r="A139" s="20" t="s">
        <v>231</v>
      </c>
      <c r="B139" s="21" t="s">
        <v>67</v>
      </c>
      <c r="C139" s="21"/>
      <c r="D139" s="22">
        <f>D140+D142+D144+D146+D148+D150+D152+D154+D156+D158</f>
        <v>50216</v>
      </c>
      <c r="E139" s="22">
        <f>E140+E142+E144+E146+E148+E150+E152+E154+E156+E158</f>
        <v>50216</v>
      </c>
      <c r="F139" s="15">
        <f>F140+F142+F144+F146+F148+F150+F152+F154+F156+F158</f>
        <v>50216</v>
      </c>
      <c r="G139" s="4"/>
    </row>
    <row r="140" spans="1:7" ht="38.25" hidden="1" outlineLevel="3">
      <c r="A140" s="23" t="s">
        <v>232</v>
      </c>
      <c r="B140" s="24" t="s">
        <v>68</v>
      </c>
      <c r="C140" s="24"/>
      <c r="D140" s="16">
        <f>D141</f>
        <v>6469.1</v>
      </c>
      <c r="E140" s="16">
        <f>E141</f>
        <v>6469.1</v>
      </c>
      <c r="F140" s="12">
        <f>F141</f>
        <v>6469.1</v>
      </c>
      <c r="G140" s="1"/>
    </row>
    <row r="141" spans="1:7" ht="25.5" hidden="1" outlineLevel="2">
      <c r="A141" s="23" t="s">
        <v>149</v>
      </c>
      <c r="B141" s="24" t="s">
        <v>68</v>
      </c>
      <c r="C141" s="24" t="s">
        <v>8</v>
      </c>
      <c r="D141" s="16">
        <v>6469.1</v>
      </c>
      <c r="E141" s="16">
        <v>6469.1</v>
      </c>
      <c r="F141" s="12">
        <v>6469.1</v>
      </c>
      <c r="G141" s="1"/>
    </row>
    <row r="142" spans="1:7" ht="51" hidden="1" outlineLevel="3">
      <c r="A142" s="23" t="s">
        <v>233</v>
      </c>
      <c r="B142" s="24" t="s">
        <v>69</v>
      </c>
      <c r="C142" s="24"/>
      <c r="D142" s="16">
        <f>D143</f>
        <v>3000</v>
      </c>
      <c r="E142" s="16">
        <f>E143</f>
        <v>3000</v>
      </c>
      <c r="F142" s="12">
        <f>F143</f>
        <v>3000</v>
      </c>
      <c r="G142" s="1"/>
    </row>
    <row r="143" spans="1:7" s="5" customFormat="1" ht="25.5" hidden="1" outlineLevel="1">
      <c r="A143" s="23" t="s">
        <v>149</v>
      </c>
      <c r="B143" s="24" t="s">
        <v>69</v>
      </c>
      <c r="C143" s="24" t="s">
        <v>8</v>
      </c>
      <c r="D143" s="16">
        <v>3000</v>
      </c>
      <c r="E143" s="16">
        <v>3000</v>
      </c>
      <c r="F143" s="12">
        <v>3000</v>
      </c>
      <c r="G143" s="4"/>
    </row>
    <row r="144" spans="1:7" s="5" customFormat="1" ht="25.5" hidden="1" outlineLevel="2">
      <c r="A144" s="23" t="s">
        <v>234</v>
      </c>
      <c r="B144" s="24" t="s">
        <v>70</v>
      </c>
      <c r="C144" s="24"/>
      <c r="D144" s="16">
        <f>D145</f>
        <v>2500</v>
      </c>
      <c r="E144" s="16">
        <f>E145</f>
        <v>2500</v>
      </c>
      <c r="F144" s="12">
        <f>F145</f>
        <v>2500</v>
      </c>
      <c r="G144" s="4"/>
    </row>
    <row r="145" spans="1:7" s="5" customFormat="1" ht="25.5" hidden="1" outlineLevel="3">
      <c r="A145" s="23" t="s">
        <v>149</v>
      </c>
      <c r="B145" s="24" t="s">
        <v>70</v>
      </c>
      <c r="C145" s="24" t="s">
        <v>8</v>
      </c>
      <c r="D145" s="16">
        <v>2500</v>
      </c>
      <c r="E145" s="16">
        <v>2500</v>
      </c>
      <c r="F145" s="12">
        <v>2500</v>
      </c>
      <c r="G145" s="4"/>
    </row>
    <row r="146" spans="1:7" hidden="1" outlineLevel="2">
      <c r="A146" s="23" t="s">
        <v>235</v>
      </c>
      <c r="B146" s="24" t="s">
        <v>71</v>
      </c>
      <c r="C146" s="24"/>
      <c r="D146" s="16">
        <f>D147</f>
        <v>20943</v>
      </c>
      <c r="E146" s="16">
        <f>E147</f>
        <v>20943</v>
      </c>
      <c r="F146" s="12">
        <f>F147</f>
        <v>20943</v>
      </c>
      <c r="G146" s="1"/>
    </row>
    <row r="147" spans="1:7" ht="25.5" hidden="1" outlineLevel="3">
      <c r="A147" s="23" t="s">
        <v>149</v>
      </c>
      <c r="B147" s="24" t="s">
        <v>71</v>
      </c>
      <c r="C147" s="24" t="s">
        <v>8</v>
      </c>
      <c r="D147" s="16">
        <v>20943</v>
      </c>
      <c r="E147" s="16">
        <v>20943</v>
      </c>
      <c r="F147" s="12">
        <v>20943</v>
      </c>
      <c r="G147" s="1"/>
    </row>
    <row r="148" spans="1:7" hidden="1" outlineLevel="2">
      <c r="A148" s="23" t="s">
        <v>236</v>
      </c>
      <c r="B148" s="24" t="s">
        <v>72</v>
      </c>
      <c r="C148" s="24"/>
      <c r="D148" s="16">
        <f>D149</f>
        <v>2000</v>
      </c>
      <c r="E148" s="16">
        <f>E149</f>
        <v>2000</v>
      </c>
      <c r="F148" s="12">
        <f>F149</f>
        <v>2000</v>
      </c>
      <c r="G148" s="1"/>
    </row>
    <row r="149" spans="1:7" ht="25.5" hidden="1" outlineLevel="3">
      <c r="A149" s="23" t="s">
        <v>149</v>
      </c>
      <c r="B149" s="24" t="s">
        <v>72</v>
      </c>
      <c r="C149" s="24" t="s">
        <v>8</v>
      </c>
      <c r="D149" s="16">
        <v>2000</v>
      </c>
      <c r="E149" s="16">
        <v>2000</v>
      </c>
      <c r="F149" s="12">
        <v>2000</v>
      </c>
      <c r="G149" s="1"/>
    </row>
    <row r="150" spans="1:7" ht="38.25" hidden="1" outlineLevel="2">
      <c r="A150" s="23" t="s">
        <v>237</v>
      </c>
      <c r="B150" s="24" t="s">
        <v>73</v>
      </c>
      <c r="C150" s="24"/>
      <c r="D150" s="16">
        <f>D151</f>
        <v>11520</v>
      </c>
      <c r="E150" s="16">
        <f>E151</f>
        <v>11520</v>
      </c>
      <c r="F150" s="12">
        <f>F151</f>
        <v>11520</v>
      </c>
      <c r="G150" s="1"/>
    </row>
    <row r="151" spans="1:7" s="5" customFormat="1" ht="25.5" hidden="1" outlineLevel="3">
      <c r="A151" s="23" t="s">
        <v>149</v>
      </c>
      <c r="B151" s="24" t="s">
        <v>73</v>
      </c>
      <c r="C151" s="24" t="s">
        <v>8</v>
      </c>
      <c r="D151" s="16">
        <v>11520</v>
      </c>
      <c r="E151" s="16">
        <v>11520</v>
      </c>
      <c r="F151" s="12">
        <v>11520</v>
      </c>
      <c r="G151" s="4"/>
    </row>
    <row r="152" spans="1:7" ht="38.25" hidden="1" outlineLevel="2">
      <c r="A152" s="23" t="s">
        <v>238</v>
      </c>
      <c r="B152" s="24" t="s">
        <v>74</v>
      </c>
      <c r="C152" s="24"/>
      <c r="D152" s="16">
        <f>D153</f>
        <v>1350</v>
      </c>
      <c r="E152" s="16">
        <f>E153</f>
        <v>1350</v>
      </c>
      <c r="F152" s="12">
        <f>F153</f>
        <v>1350</v>
      </c>
      <c r="G152" s="1"/>
    </row>
    <row r="153" spans="1:7" ht="25.5" hidden="1" outlineLevel="3">
      <c r="A153" s="23" t="s">
        <v>149</v>
      </c>
      <c r="B153" s="24" t="s">
        <v>74</v>
      </c>
      <c r="C153" s="24" t="s">
        <v>8</v>
      </c>
      <c r="D153" s="16">
        <v>1350</v>
      </c>
      <c r="E153" s="16">
        <v>1350</v>
      </c>
      <c r="F153" s="12">
        <v>1350</v>
      </c>
      <c r="G153" s="1"/>
    </row>
    <row r="154" spans="1:7" ht="38.25" hidden="1" outlineLevel="2">
      <c r="A154" s="23" t="s">
        <v>239</v>
      </c>
      <c r="B154" s="24" t="s">
        <v>75</v>
      </c>
      <c r="C154" s="24"/>
      <c r="D154" s="16">
        <f>D155</f>
        <v>679.9</v>
      </c>
      <c r="E154" s="16">
        <f>E155</f>
        <v>679.9</v>
      </c>
      <c r="F154" s="12">
        <f>F155</f>
        <v>679.9</v>
      </c>
      <c r="G154" s="1"/>
    </row>
    <row r="155" spans="1:7" s="5" customFormat="1" ht="25.5" hidden="1" outlineLevel="3">
      <c r="A155" s="23" t="s">
        <v>149</v>
      </c>
      <c r="B155" s="24" t="s">
        <v>75</v>
      </c>
      <c r="C155" s="24" t="s">
        <v>8</v>
      </c>
      <c r="D155" s="16">
        <v>679.9</v>
      </c>
      <c r="E155" s="16">
        <v>679.9</v>
      </c>
      <c r="F155" s="12">
        <v>679.9</v>
      </c>
      <c r="G155" s="4"/>
    </row>
    <row r="156" spans="1:7" s="5" customFormat="1" ht="60.75" hidden="1" customHeight="1" outlineLevel="2">
      <c r="A156" s="23" t="s">
        <v>301</v>
      </c>
      <c r="B156" s="24" t="s">
        <v>240</v>
      </c>
      <c r="C156" s="24"/>
      <c r="D156" s="16">
        <f>D157</f>
        <v>1654</v>
      </c>
      <c r="E156" s="16">
        <f>E157</f>
        <v>1654</v>
      </c>
      <c r="F156" s="12">
        <f>F157</f>
        <v>1654</v>
      </c>
      <c r="G156" s="4"/>
    </row>
    <row r="157" spans="1:7" ht="25.5" hidden="1" outlineLevel="3">
      <c r="A157" s="23" t="s">
        <v>149</v>
      </c>
      <c r="B157" s="24" t="s">
        <v>240</v>
      </c>
      <c r="C157" s="24" t="s">
        <v>8</v>
      </c>
      <c r="D157" s="16">
        <v>1654</v>
      </c>
      <c r="E157" s="16">
        <v>1654</v>
      </c>
      <c r="F157" s="12">
        <v>1654</v>
      </c>
      <c r="G157" s="1"/>
    </row>
    <row r="158" spans="1:7" hidden="1" outlineLevel="2">
      <c r="A158" s="23" t="s">
        <v>241</v>
      </c>
      <c r="B158" s="24" t="s">
        <v>76</v>
      </c>
      <c r="C158" s="24"/>
      <c r="D158" s="16">
        <f>D159</f>
        <v>100</v>
      </c>
      <c r="E158" s="16">
        <f>E159</f>
        <v>100</v>
      </c>
      <c r="F158" s="12">
        <f>F159</f>
        <v>100</v>
      </c>
      <c r="G158" s="1"/>
    </row>
    <row r="159" spans="1:7" ht="25.5" hidden="1" outlineLevel="3">
      <c r="A159" s="23" t="s">
        <v>149</v>
      </c>
      <c r="B159" s="24" t="s">
        <v>76</v>
      </c>
      <c r="C159" s="24" t="s">
        <v>8</v>
      </c>
      <c r="D159" s="16">
        <v>100</v>
      </c>
      <c r="E159" s="16">
        <v>100</v>
      </c>
      <c r="F159" s="12">
        <v>100</v>
      </c>
      <c r="G159" s="1"/>
    </row>
    <row r="160" spans="1:7" s="5" customFormat="1" ht="38.25" hidden="1" outlineLevel="1">
      <c r="A160" s="20" t="s">
        <v>242</v>
      </c>
      <c r="B160" s="21" t="s">
        <v>77</v>
      </c>
      <c r="C160" s="21"/>
      <c r="D160" s="22">
        <f>D161+D163+D165+D167</f>
        <v>206403.5</v>
      </c>
      <c r="E160" s="22">
        <f>E161+E163+E165+E167</f>
        <v>206403.5</v>
      </c>
      <c r="F160" s="15">
        <f>F161+F163+F165+F167</f>
        <v>124112.8</v>
      </c>
      <c r="G160" s="4"/>
    </row>
    <row r="161" spans="1:7" s="5" customFormat="1" ht="38.25" hidden="1" outlineLevel="2">
      <c r="A161" s="23" t="s">
        <v>243</v>
      </c>
      <c r="B161" s="24" t="s">
        <v>78</v>
      </c>
      <c r="C161" s="24"/>
      <c r="D161" s="16">
        <f>D162</f>
        <v>15020</v>
      </c>
      <c r="E161" s="16">
        <f>E162</f>
        <v>15020</v>
      </c>
      <c r="F161" s="12">
        <f>F162</f>
        <v>15020</v>
      </c>
      <c r="G161" s="4"/>
    </row>
    <row r="162" spans="1:7" s="5" customFormat="1" ht="25.5" hidden="1" outlineLevel="3">
      <c r="A162" s="23" t="s">
        <v>149</v>
      </c>
      <c r="B162" s="24" t="s">
        <v>78</v>
      </c>
      <c r="C162" s="24" t="s">
        <v>8</v>
      </c>
      <c r="D162" s="16">
        <v>15020</v>
      </c>
      <c r="E162" s="16">
        <v>15020</v>
      </c>
      <c r="F162" s="12">
        <v>15020</v>
      </c>
      <c r="G162" s="4"/>
    </row>
    <row r="163" spans="1:7" ht="51" hidden="1" outlineLevel="2">
      <c r="A163" s="23" t="s">
        <v>244</v>
      </c>
      <c r="B163" s="24" t="s">
        <v>79</v>
      </c>
      <c r="C163" s="24"/>
      <c r="D163" s="16">
        <f>D164</f>
        <v>135937.1</v>
      </c>
      <c r="E163" s="16">
        <f>E164</f>
        <v>135937.1</v>
      </c>
      <c r="F163" s="12">
        <f>F164</f>
        <v>2100</v>
      </c>
      <c r="G163" s="1"/>
    </row>
    <row r="164" spans="1:7" ht="25.5" hidden="1" outlineLevel="3">
      <c r="A164" s="23" t="s">
        <v>149</v>
      </c>
      <c r="B164" s="24" t="s">
        <v>79</v>
      </c>
      <c r="C164" s="24" t="s">
        <v>8</v>
      </c>
      <c r="D164" s="16">
        <v>135937.1</v>
      </c>
      <c r="E164" s="16">
        <v>135937.1</v>
      </c>
      <c r="F164" s="12">
        <v>2100</v>
      </c>
      <c r="G164" s="1"/>
    </row>
    <row r="165" spans="1:7" ht="51" hidden="1" outlineLevel="2">
      <c r="A165" s="23" t="s">
        <v>245</v>
      </c>
      <c r="B165" s="24" t="s">
        <v>80</v>
      </c>
      <c r="C165" s="24"/>
      <c r="D165" s="16">
        <f>D166</f>
        <v>3900</v>
      </c>
      <c r="E165" s="16">
        <f>E166</f>
        <v>3900</v>
      </c>
      <c r="F165" s="12">
        <f>F166</f>
        <v>3900</v>
      </c>
      <c r="G165" s="1"/>
    </row>
    <row r="166" spans="1:7" s="5" customFormat="1" ht="25.5" hidden="1" outlineLevel="3">
      <c r="A166" s="23" t="s">
        <v>149</v>
      </c>
      <c r="B166" s="24" t="s">
        <v>80</v>
      </c>
      <c r="C166" s="24" t="s">
        <v>8</v>
      </c>
      <c r="D166" s="16">
        <v>3900</v>
      </c>
      <c r="E166" s="16">
        <v>3900</v>
      </c>
      <c r="F166" s="12">
        <v>3900</v>
      </c>
      <c r="G166" s="4"/>
    </row>
    <row r="167" spans="1:7" s="5" customFormat="1" hidden="1" outlineLevel="3">
      <c r="A167" s="25" t="s">
        <v>315</v>
      </c>
      <c r="B167" s="26" t="s">
        <v>314</v>
      </c>
      <c r="C167" s="27"/>
      <c r="D167" s="16">
        <f>D168</f>
        <v>51546.400000000001</v>
      </c>
      <c r="E167" s="16">
        <f>E168</f>
        <v>51546.400000000001</v>
      </c>
      <c r="F167" s="12">
        <f>F168</f>
        <v>103092.8</v>
      </c>
      <c r="G167" s="4"/>
    </row>
    <row r="168" spans="1:7" s="5" customFormat="1" ht="25.5" hidden="1" outlineLevel="3">
      <c r="A168" s="25" t="s">
        <v>313</v>
      </c>
      <c r="B168" s="26" t="s">
        <v>314</v>
      </c>
      <c r="C168" s="27">
        <v>200</v>
      </c>
      <c r="D168" s="16">
        <v>51546.400000000001</v>
      </c>
      <c r="E168" s="16">
        <v>51546.400000000001</v>
      </c>
      <c r="F168" s="12">
        <v>103092.8</v>
      </c>
      <c r="G168" s="4"/>
    </row>
    <row r="169" spans="1:7" s="5" customFormat="1" ht="25.5" hidden="1" outlineLevel="2">
      <c r="A169" s="20" t="s">
        <v>246</v>
      </c>
      <c r="B169" s="21" t="s">
        <v>81</v>
      </c>
      <c r="C169" s="21"/>
      <c r="D169" s="22">
        <f>D170</f>
        <v>5735.9</v>
      </c>
      <c r="E169" s="22">
        <f>E170</f>
        <v>5735.9</v>
      </c>
      <c r="F169" s="15">
        <f>F170</f>
        <v>5735.9</v>
      </c>
      <c r="G169" s="4"/>
    </row>
    <row r="170" spans="1:7" ht="25.5" hidden="1" outlineLevel="3">
      <c r="A170" s="23" t="s">
        <v>247</v>
      </c>
      <c r="B170" s="24" t="s">
        <v>82</v>
      </c>
      <c r="C170" s="24"/>
      <c r="D170" s="16">
        <f>D171+D172</f>
        <v>5735.9</v>
      </c>
      <c r="E170" s="16">
        <f>E171+E172</f>
        <v>5735.9</v>
      </c>
      <c r="F170" s="12">
        <f>F171+F172</f>
        <v>5735.9</v>
      </c>
      <c r="G170" s="1"/>
    </row>
    <row r="171" spans="1:7" ht="63.75" hidden="1" outlineLevel="2">
      <c r="A171" s="23" t="s">
        <v>159</v>
      </c>
      <c r="B171" s="24" t="s">
        <v>82</v>
      </c>
      <c r="C171" s="24" t="s">
        <v>7</v>
      </c>
      <c r="D171" s="16">
        <v>5329.9</v>
      </c>
      <c r="E171" s="16">
        <v>5329.9</v>
      </c>
      <c r="F171" s="12">
        <v>5329.9</v>
      </c>
      <c r="G171" s="1"/>
    </row>
    <row r="172" spans="1:7" s="5" customFormat="1" ht="25.5" hidden="1" outlineLevel="3">
      <c r="A172" s="23" t="s">
        <v>149</v>
      </c>
      <c r="B172" s="24" t="s">
        <v>82</v>
      </c>
      <c r="C172" s="24" t="s">
        <v>8</v>
      </c>
      <c r="D172" s="16">
        <v>406</v>
      </c>
      <c r="E172" s="16">
        <v>406</v>
      </c>
      <c r="F172" s="12">
        <v>406</v>
      </c>
      <c r="G172" s="4"/>
    </row>
    <row r="173" spans="1:7" s="5" customFormat="1" ht="25.5" hidden="1" outlineLevel="1">
      <c r="A173" s="20" t="s">
        <v>248</v>
      </c>
      <c r="B173" s="21" t="s">
        <v>83</v>
      </c>
      <c r="C173" s="21"/>
      <c r="D173" s="22">
        <f>D174+D176</f>
        <v>1343.8</v>
      </c>
      <c r="E173" s="22">
        <f>E174+E176</f>
        <v>1343.8</v>
      </c>
      <c r="F173" s="15">
        <f>F174+F176</f>
        <v>1343.8</v>
      </c>
      <c r="G173" s="4"/>
    </row>
    <row r="174" spans="1:7" s="5" customFormat="1" ht="51" hidden="1" outlineLevel="3">
      <c r="A174" s="23" t="s">
        <v>250</v>
      </c>
      <c r="B174" s="24" t="s">
        <v>144</v>
      </c>
      <c r="C174" s="24"/>
      <c r="D174" s="16">
        <f>D175</f>
        <v>425.8</v>
      </c>
      <c r="E174" s="16">
        <f>E175</f>
        <v>425.8</v>
      </c>
      <c r="F174" s="12">
        <f>F175</f>
        <v>425.8</v>
      </c>
      <c r="G174" s="4"/>
    </row>
    <row r="175" spans="1:7" ht="25.5" hidden="1">
      <c r="A175" s="23" t="s">
        <v>149</v>
      </c>
      <c r="B175" s="24" t="s">
        <v>144</v>
      </c>
      <c r="C175" s="24" t="s">
        <v>8</v>
      </c>
      <c r="D175" s="16">
        <v>425.8</v>
      </c>
      <c r="E175" s="16">
        <v>425.8</v>
      </c>
      <c r="F175" s="12">
        <v>425.8</v>
      </c>
      <c r="G175" s="1"/>
    </row>
    <row r="176" spans="1:7" s="5" customFormat="1" ht="51" hidden="1" outlineLevel="2">
      <c r="A176" s="23" t="s">
        <v>251</v>
      </c>
      <c r="B176" s="24" t="s">
        <v>85</v>
      </c>
      <c r="C176" s="24"/>
      <c r="D176" s="16">
        <f>D177</f>
        <v>918</v>
      </c>
      <c r="E176" s="16">
        <f>E177</f>
        <v>918</v>
      </c>
      <c r="F176" s="12">
        <f>F177</f>
        <v>918</v>
      </c>
      <c r="G176" s="4"/>
    </row>
    <row r="177" spans="1:7" s="5" customFormat="1" ht="25.5" hidden="1" outlineLevel="3">
      <c r="A177" s="23" t="s">
        <v>149</v>
      </c>
      <c r="B177" s="24" t="s">
        <v>85</v>
      </c>
      <c r="C177" s="24" t="s">
        <v>8</v>
      </c>
      <c r="D177" s="16">
        <v>918</v>
      </c>
      <c r="E177" s="16">
        <v>918</v>
      </c>
      <c r="F177" s="12">
        <v>918</v>
      </c>
      <c r="G177" s="4"/>
    </row>
    <row r="178" spans="1:7" s="5" customFormat="1" ht="25.5" hidden="1" outlineLevel="2">
      <c r="A178" s="20" t="s">
        <v>252</v>
      </c>
      <c r="B178" s="21" t="s">
        <v>86</v>
      </c>
      <c r="C178" s="21"/>
      <c r="D178" s="22">
        <f>D179+D188+D192</f>
        <v>41474.1</v>
      </c>
      <c r="E178" s="22">
        <f>E179+E188+E192</f>
        <v>41474.1</v>
      </c>
      <c r="F178" s="15">
        <f>F179+F188+F192</f>
        <v>41680.699999999997</v>
      </c>
      <c r="G178" s="4"/>
    </row>
    <row r="179" spans="1:7" ht="25.5" hidden="1" outlineLevel="3">
      <c r="A179" s="20" t="s">
        <v>253</v>
      </c>
      <c r="B179" s="21" t="s">
        <v>87</v>
      </c>
      <c r="C179" s="21"/>
      <c r="D179" s="22">
        <f>D180+D185</f>
        <v>33912.800000000003</v>
      </c>
      <c r="E179" s="22">
        <f>E180+E185</f>
        <v>33912.800000000003</v>
      </c>
      <c r="F179" s="15">
        <f>F180+F185</f>
        <v>33992.9</v>
      </c>
      <c r="G179" s="1"/>
    </row>
    <row r="180" spans="1:7" s="5" customFormat="1" ht="25.5" hidden="1" outlineLevel="2">
      <c r="A180" s="23" t="s">
        <v>254</v>
      </c>
      <c r="B180" s="24" t="s">
        <v>128</v>
      </c>
      <c r="C180" s="24"/>
      <c r="D180" s="16">
        <f>D181+D182+D183+D184</f>
        <v>31825.5</v>
      </c>
      <c r="E180" s="16">
        <f>E181+E182+E183+E184</f>
        <v>31825.5</v>
      </c>
      <c r="F180" s="12">
        <f>F181+F182+F183+F184</f>
        <v>31825.5</v>
      </c>
      <c r="G180" s="4"/>
    </row>
    <row r="181" spans="1:7" ht="63.75" hidden="1">
      <c r="A181" s="23" t="s">
        <v>159</v>
      </c>
      <c r="B181" s="24" t="s">
        <v>128</v>
      </c>
      <c r="C181" s="24" t="s">
        <v>7</v>
      </c>
      <c r="D181" s="16">
        <v>26791.1</v>
      </c>
      <c r="E181" s="16">
        <v>26791.1</v>
      </c>
      <c r="F181" s="12">
        <v>26791.1</v>
      </c>
      <c r="G181" s="1"/>
    </row>
    <row r="182" spans="1:7" s="5" customFormat="1" ht="25.5" hidden="1" outlineLevel="1">
      <c r="A182" s="23" t="s">
        <v>149</v>
      </c>
      <c r="B182" s="24" t="s">
        <v>128</v>
      </c>
      <c r="C182" s="24" t="s">
        <v>8</v>
      </c>
      <c r="D182" s="16">
        <v>4902.3999999999996</v>
      </c>
      <c r="E182" s="16">
        <v>4902.3999999999996</v>
      </c>
      <c r="F182" s="12">
        <v>4902.3999999999996</v>
      </c>
      <c r="G182" s="4"/>
    </row>
    <row r="183" spans="1:7" s="5" customFormat="1" ht="25.5" hidden="1" outlineLevel="3">
      <c r="A183" s="23" t="s">
        <v>167</v>
      </c>
      <c r="B183" s="24" t="s">
        <v>128</v>
      </c>
      <c r="C183" s="24" t="s">
        <v>21</v>
      </c>
      <c r="D183" s="16">
        <v>1</v>
      </c>
      <c r="E183" s="16">
        <v>1</v>
      </c>
      <c r="F183" s="12">
        <v>1</v>
      </c>
      <c r="G183" s="4"/>
    </row>
    <row r="184" spans="1:7" s="5" customFormat="1" hidden="1" outlineLevel="3">
      <c r="A184" s="23" t="s">
        <v>161</v>
      </c>
      <c r="B184" s="24" t="s">
        <v>128</v>
      </c>
      <c r="C184" s="24" t="s">
        <v>9</v>
      </c>
      <c r="D184" s="16">
        <v>131</v>
      </c>
      <c r="E184" s="16">
        <v>131</v>
      </c>
      <c r="F184" s="12">
        <v>131</v>
      </c>
      <c r="G184" s="4"/>
    </row>
    <row r="185" spans="1:7" ht="38.25" hidden="1" outlineLevel="3">
      <c r="A185" s="23" t="s">
        <v>255</v>
      </c>
      <c r="B185" s="24" t="s">
        <v>256</v>
      </c>
      <c r="C185" s="24"/>
      <c r="D185" s="16">
        <f>D186+D187</f>
        <v>2087.3000000000002</v>
      </c>
      <c r="E185" s="16">
        <f>E186+E187</f>
        <v>2087.3000000000002</v>
      </c>
      <c r="F185" s="12">
        <f>F186+F187</f>
        <v>2167.4</v>
      </c>
      <c r="G185" s="1"/>
    </row>
    <row r="186" spans="1:7" ht="63.75" hidden="1" outlineLevel="2">
      <c r="A186" s="23" t="s">
        <v>159</v>
      </c>
      <c r="B186" s="24" t="s">
        <v>256</v>
      </c>
      <c r="C186" s="24" t="s">
        <v>7</v>
      </c>
      <c r="D186" s="16">
        <v>1970.3</v>
      </c>
      <c r="E186" s="16">
        <v>1970.3</v>
      </c>
      <c r="F186" s="12">
        <v>2050.4</v>
      </c>
      <c r="G186" s="1"/>
    </row>
    <row r="187" spans="1:7" s="5" customFormat="1" ht="25.5" hidden="1" outlineLevel="3">
      <c r="A187" s="23" t="s">
        <v>149</v>
      </c>
      <c r="B187" s="24" t="s">
        <v>256</v>
      </c>
      <c r="C187" s="24" t="s">
        <v>8</v>
      </c>
      <c r="D187" s="16">
        <v>117</v>
      </c>
      <c r="E187" s="16">
        <v>117</v>
      </c>
      <c r="F187" s="12">
        <v>117</v>
      </c>
      <c r="G187" s="4"/>
    </row>
    <row r="188" spans="1:7" hidden="1" outlineLevel="3">
      <c r="A188" s="20" t="s">
        <v>257</v>
      </c>
      <c r="B188" s="21" t="s">
        <v>125</v>
      </c>
      <c r="C188" s="21"/>
      <c r="D188" s="22">
        <f>D189</f>
        <v>3400.6000000000004</v>
      </c>
      <c r="E188" s="22">
        <f>E189</f>
        <v>3400.6000000000004</v>
      </c>
      <c r="F188" s="15">
        <f>F189</f>
        <v>3429.1</v>
      </c>
      <c r="G188" s="1"/>
    </row>
    <row r="189" spans="1:7" ht="38.25" hidden="1" outlineLevel="1">
      <c r="A189" s="23" t="s">
        <v>258</v>
      </c>
      <c r="B189" s="24" t="s">
        <v>127</v>
      </c>
      <c r="C189" s="24"/>
      <c r="D189" s="16">
        <f>D190+D191</f>
        <v>3400.6000000000004</v>
      </c>
      <c r="E189" s="16">
        <f>E190+E191</f>
        <v>3400.6000000000004</v>
      </c>
      <c r="F189" s="12">
        <f>F190+F191</f>
        <v>3429.1</v>
      </c>
      <c r="G189" s="1"/>
    </row>
    <row r="190" spans="1:7" s="5" customFormat="1" ht="63.75" hidden="1" outlineLevel="2">
      <c r="A190" s="23" t="s">
        <v>159</v>
      </c>
      <c r="B190" s="24" t="s">
        <v>127</v>
      </c>
      <c r="C190" s="24" t="s">
        <v>7</v>
      </c>
      <c r="D190" s="16">
        <v>2841.9</v>
      </c>
      <c r="E190" s="16">
        <v>2841.9</v>
      </c>
      <c r="F190" s="12">
        <v>2868.7</v>
      </c>
      <c r="G190" s="4"/>
    </row>
    <row r="191" spans="1:7" s="5" customFormat="1" ht="25.5" hidden="1" outlineLevel="3">
      <c r="A191" s="23" t="s">
        <v>149</v>
      </c>
      <c r="B191" s="24" t="s">
        <v>127</v>
      </c>
      <c r="C191" s="24" t="s">
        <v>8</v>
      </c>
      <c r="D191" s="16">
        <v>558.70000000000005</v>
      </c>
      <c r="E191" s="16">
        <v>558.70000000000005</v>
      </c>
      <c r="F191" s="12">
        <v>560.4</v>
      </c>
      <c r="G191" s="4"/>
    </row>
    <row r="192" spans="1:7" s="5" customFormat="1" ht="25.5" hidden="1" outlineLevel="3">
      <c r="A192" s="20" t="s">
        <v>306</v>
      </c>
      <c r="B192" s="21" t="s">
        <v>259</v>
      </c>
      <c r="C192" s="21"/>
      <c r="D192" s="22">
        <f>D193</f>
        <v>4160.7</v>
      </c>
      <c r="E192" s="22">
        <f>E193</f>
        <v>4160.7</v>
      </c>
      <c r="F192" s="15">
        <f>F193</f>
        <v>4258.7</v>
      </c>
      <c r="G192" s="4"/>
    </row>
    <row r="193" spans="1:7" s="5" customFormat="1" ht="38.25" hidden="1" outlineLevel="2">
      <c r="A193" s="23" t="s">
        <v>260</v>
      </c>
      <c r="B193" s="24" t="s">
        <v>261</v>
      </c>
      <c r="C193" s="24"/>
      <c r="D193" s="16">
        <f>D194+D195</f>
        <v>4160.7</v>
      </c>
      <c r="E193" s="16">
        <f>E194+E195</f>
        <v>4160.7</v>
      </c>
      <c r="F193" s="12">
        <f>F194+F195</f>
        <v>4258.7</v>
      </c>
      <c r="G193" s="4"/>
    </row>
    <row r="194" spans="1:7" ht="63.75" hidden="1" outlineLevel="3">
      <c r="A194" s="23" t="s">
        <v>159</v>
      </c>
      <c r="B194" s="24" t="s">
        <v>261</v>
      </c>
      <c r="C194" s="24" t="s">
        <v>7</v>
      </c>
      <c r="D194" s="16">
        <v>3885.7</v>
      </c>
      <c r="E194" s="16">
        <v>3885.7</v>
      </c>
      <c r="F194" s="12">
        <v>3885.7</v>
      </c>
      <c r="G194" s="1"/>
    </row>
    <row r="195" spans="1:7" ht="25.5" hidden="1" outlineLevel="3">
      <c r="A195" s="23" t="s">
        <v>149</v>
      </c>
      <c r="B195" s="24" t="s">
        <v>261</v>
      </c>
      <c r="C195" s="24" t="s">
        <v>8</v>
      </c>
      <c r="D195" s="16">
        <v>275</v>
      </c>
      <c r="E195" s="16">
        <v>275</v>
      </c>
      <c r="F195" s="12">
        <v>373</v>
      </c>
      <c r="G195" s="1"/>
    </row>
    <row r="196" spans="1:7" s="5" customFormat="1" ht="25.5" hidden="1" outlineLevel="2">
      <c r="A196" s="20" t="s">
        <v>262</v>
      </c>
      <c r="B196" s="21" t="s">
        <v>88</v>
      </c>
      <c r="C196" s="21"/>
      <c r="D196" s="22">
        <f>D197+D199+D202+D204</f>
        <v>4753.0999999999995</v>
      </c>
      <c r="E196" s="22">
        <f>E197+E199+E202+E204</f>
        <v>4753.0999999999995</v>
      </c>
      <c r="F196" s="15">
        <f>F197+F199+F202+F204</f>
        <v>4790.5</v>
      </c>
      <c r="G196" s="4"/>
    </row>
    <row r="197" spans="1:7" s="5" customFormat="1" ht="25.5" hidden="1" outlineLevel="3">
      <c r="A197" s="23" t="s">
        <v>263</v>
      </c>
      <c r="B197" s="24" t="s">
        <v>89</v>
      </c>
      <c r="C197" s="24"/>
      <c r="D197" s="16">
        <f>D198</f>
        <v>10</v>
      </c>
      <c r="E197" s="16">
        <f>E198</f>
        <v>10</v>
      </c>
      <c r="F197" s="12">
        <f>F198</f>
        <v>10</v>
      </c>
      <c r="G197" s="4"/>
    </row>
    <row r="198" spans="1:7" s="5" customFormat="1" ht="38.25" hidden="1" outlineLevel="3">
      <c r="A198" s="23" t="s">
        <v>150</v>
      </c>
      <c r="B198" s="24" t="s">
        <v>89</v>
      </c>
      <c r="C198" s="24" t="s">
        <v>3</v>
      </c>
      <c r="D198" s="16">
        <v>10</v>
      </c>
      <c r="E198" s="16">
        <v>10</v>
      </c>
      <c r="F198" s="12">
        <v>10</v>
      </c>
      <c r="G198" s="4"/>
    </row>
    <row r="199" spans="1:7" s="5" customFormat="1" ht="25.5" hidden="1">
      <c r="A199" s="23" t="s">
        <v>264</v>
      </c>
      <c r="B199" s="24" t="s">
        <v>90</v>
      </c>
      <c r="C199" s="24"/>
      <c r="D199" s="16">
        <f>D200+D201</f>
        <v>390</v>
      </c>
      <c r="E199" s="16">
        <f>E200+E201</f>
        <v>390</v>
      </c>
      <c r="F199" s="12">
        <f>F200+F201</f>
        <v>390</v>
      </c>
      <c r="G199" s="4"/>
    </row>
    <row r="200" spans="1:7" s="5" customFormat="1" ht="25.5" hidden="1" outlineLevel="2">
      <c r="A200" s="23" t="s">
        <v>149</v>
      </c>
      <c r="B200" s="24" t="s">
        <v>90</v>
      </c>
      <c r="C200" s="24" t="s">
        <v>8</v>
      </c>
      <c r="D200" s="16">
        <v>300</v>
      </c>
      <c r="E200" s="16">
        <v>300</v>
      </c>
      <c r="F200" s="12">
        <v>300</v>
      </c>
      <c r="G200" s="4"/>
    </row>
    <row r="201" spans="1:7" ht="38.25" hidden="1" outlineLevel="2">
      <c r="A201" s="23" t="s">
        <v>150</v>
      </c>
      <c r="B201" s="24" t="s">
        <v>90</v>
      </c>
      <c r="C201" s="24" t="s">
        <v>3</v>
      </c>
      <c r="D201" s="16">
        <v>90</v>
      </c>
      <c r="E201" s="16">
        <v>90</v>
      </c>
      <c r="F201" s="12">
        <v>90</v>
      </c>
      <c r="G201" s="1"/>
    </row>
    <row r="202" spans="1:7" ht="38.25" hidden="1" outlineLevel="3">
      <c r="A202" s="23" t="s">
        <v>265</v>
      </c>
      <c r="B202" s="24" t="s">
        <v>91</v>
      </c>
      <c r="C202" s="24"/>
      <c r="D202" s="16">
        <f>D203</f>
        <v>3947.9</v>
      </c>
      <c r="E202" s="16">
        <f>E203</f>
        <v>3947.9</v>
      </c>
      <c r="F202" s="12">
        <f>F203</f>
        <v>3985.3</v>
      </c>
      <c r="G202" s="1"/>
    </row>
    <row r="203" spans="1:7" ht="38.25" hidden="1" outlineLevel="2">
      <c r="A203" s="23" t="s">
        <v>150</v>
      </c>
      <c r="B203" s="24" t="s">
        <v>91</v>
      </c>
      <c r="C203" s="24" t="s">
        <v>3</v>
      </c>
      <c r="D203" s="16">
        <v>3947.9</v>
      </c>
      <c r="E203" s="16">
        <v>3947.9</v>
      </c>
      <c r="F203" s="12">
        <v>3985.3</v>
      </c>
      <c r="G203" s="1"/>
    </row>
    <row r="204" spans="1:7" ht="25.5" hidden="1" outlineLevel="3">
      <c r="A204" s="23" t="s">
        <v>189</v>
      </c>
      <c r="B204" s="24" t="s">
        <v>92</v>
      </c>
      <c r="C204" s="24"/>
      <c r="D204" s="16">
        <f>D205</f>
        <v>405.2</v>
      </c>
      <c r="E204" s="16">
        <f>E205</f>
        <v>405.2</v>
      </c>
      <c r="F204" s="12">
        <f>F205</f>
        <v>405.2</v>
      </c>
      <c r="G204" s="1"/>
    </row>
    <row r="205" spans="1:7" ht="38.25" hidden="1" outlineLevel="2">
      <c r="A205" s="44" t="s">
        <v>150</v>
      </c>
      <c r="B205" s="24" t="s">
        <v>92</v>
      </c>
      <c r="C205" s="24" t="s">
        <v>3</v>
      </c>
      <c r="D205" s="16">
        <v>405.2</v>
      </c>
      <c r="E205" s="16">
        <v>405.2</v>
      </c>
      <c r="F205" s="12">
        <v>405.2</v>
      </c>
      <c r="G205" s="1"/>
    </row>
    <row r="206" spans="1:7" ht="57" customHeight="1" outlineLevel="3">
      <c r="A206" s="45" t="s">
        <v>266</v>
      </c>
      <c r="B206" s="46" t="s">
        <v>93</v>
      </c>
      <c r="C206" s="21"/>
      <c r="D206" s="22">
        <f>D207+D209+D211+D214</f>
        <v>4675.3999999999996</v>
      </c>
      <c r="E206" s="22">
        <f>E207+E209+E211+E214</f>
        <v>31675.399999999994</v>
      </c>
      <c r="F206" s="15">
        <f>F207+F209+F211+F214</f>
        <v>4675.3999999999996</v>
      </c>
      <c r="G206" s="1"/>
    </row>
    <row r="207" spans="1:7" s="5" customFormat="1" ht="63.75" outlineLevel="3">
      <c r="A207" s="47" t="s">
        <v>302</v>
      </c>
      <c r="B207" s="48" t="s">
        <v>94</v>
      </c>
      <c r="C207" s="24"/>
      <c r="D207" s="16">
        <f>D208</f>
        <v>56.3</v>
      </c>
      <c r="E207" s="16">
        <f>E208</f>
        <v>27056.3</v>
      </c>
      <c r="F207" s="12">
        <f>F208</f>
        <v>56.3</v>
      </c>
      <c r="G207" s="4"/>
    </row>
    <row r="208" spans="1:7" s="5" customFormat="1" ht="38.25" customHeight="1">
      <c r="A208" s="49" t="s">
        <v>229</v>
      </c>
      <c r="B208" s="48" t="s">
        <v>94</v>
      </c>
      <c r="C208" s="24" t="s">
        <v>62</v>
      </c>
      <c r="D208" s="16">
        <v>56.3</v>
      </c>
      <c r="E208" s="16">
        <v>27056.3</v>
      </c>
      <c r="F208" s="12">
        <v>56.3</v>
      </c>
      <c r="G208" s="4"/>
    </row>
    <row r="209" spans="1:7" ht="33.75" hidden="1" customHeight="1" outlineLevel="2">
      <c r="A209" s="50" t="s">
        <v>304</v>
      </c>
      <c r="B209" s="24" t="s">
        <v>130</v>
      </c>
      <c r="C209" s="24"/>
      <c r="D209" s="16">
        <f>D210</f>
        <v>28.1</v>
      </c>
      <c r="E209" s="16">
        <f>E210</f>
        <v>28.1</v>
      </c>
      <c r="F209" s="12">
        <f>F210</f>
        <v>28.1</v>
      </c>
      <c r="G209" s="1"/>
    </row>
    <row r="210" spans="1:7" ht="25.5" hidden="1" outlineLevel="3">
      <c r="A210" s="23" t="s">
        <v>149</v>
      </c>
      <c r="B210" s="24" t="s">
        <v>130</v>
      </c>
      <c r="C210" s="24" t="s">
        <v>8</v>
      </c>
      <c r="D210" s="16">
        <v>28.1</v>
      </c>
      <c r="E210" s="16">
        <v>28.1</v>
      </c>
      <c r="F210" s="12">
        <v>28.1</v>
      </c>
      <c r="G210" s="1"/>
    </row>
    <row r="211" spans="1:7" s="5" customFormat="1" ht="25.5" hidden="1" outlineLevel="3">
      <c r="A211" s="23" t="s">
        <v>267</v>
      </c>
      <c r="B211" s="24" t="s">
        <v>95</v>
      </c>
      <c r="C211" s="24"/>
      <c r="D211" s="16">
        <f>D212+D213</f>
        <v>4535.8999999999996</v>
      </c>
      <c r="E211" s="16">
        <f>E212+E213</f>
        <v>4535.8999999999996</v>
      </c>
      <c r="F211" s="12">
        <f>F212+F213</f>
        <v>4535.8999999999996</v>
      </c>
      <c r="G211" s="4"/>
    </row>
    <row r="212" spans="1:7" s="5" customFormat="1" ht="63.75" hidden="1" outlineLevel="2">
      <c r="A212" s="23" t="s">
        <v>159</v>
      </c>
      <c r="B212" s="24" t="s">
        <v>95</v>
      </c>
      <c r="C212" s="24" t="s">
        <v>7</v>
      </c>
      <c r="D212" s="16">
        <v>4332.8999999999996</v>
      </c>
      <c r="E212" s="16">
        <v>4332.8999999999996</v>
      </c>
      <c r="F212" s="12">
        <v>4332.8999999999996</v>
      </c>
      <c r="G212" s="4"/>
    </row>
    <row r="213" spans="1:7" ht="25.5" hidden="1" outlineLevel="3">
      <c r="A213" s="23" t="s">
        <v>149</v>
      </c>
      <c r="B213" s="24" t="s">
        <v>95</v>
      </c>
      <c r="C213" s="24" t="s">
        <v>8</v>
      </c>
      <c r="D213" s="16">
        <v>203</v>
      </c>
      <c r="E213" s="16">
        <v>203</v>
      </c>
      <c r="F213" s="12">
        <v>203</v>
      </c>
      <c r="G213" s="1"/>
    </row>
    <row r="214" spans="1:7" s="5" customFormat="1" hidden="1" outlineLevel="2">
      <c r="A214" s="23" t="s">
        <v>268</v>
      </c>
      <c r="B214" s="24" t="s">
        <v>126</v>
      </c>
      <c r="C214" s="24"/>
      <c r="D214" s="16">
        <f>D215</f>
        <v>55.1</v>
      </c>
      <c r="E214" s="16">
        <f>E215</f>
        <v>55.1</v>
      </c>
      <c r="F214" s="12">
        <f>F215</f>
        <v>55.1</v>
      </c>
      <c r="G214" s="4"/>
    </row>
    <row r="215" spans="1:7" ht="36.75" hidden="1" customHeight="1" outlineLevel="3">
      <c r="A215" s="23" t="s">
        <v>229</v>
      </c>
      <c r="B215" s="24" t="s">
        <v>126</v>
      </c>
      <c r="C215" s="24" t="s">
        <v>62</v>
      </c>
      <c r="D215" s="16">
        <v>55.1</v>
      </c>
      <c r="E215" s="16">
        <v>55.1</v>
      </c>
      <c r="F215" s="12">
        <v>55.1</v>
      </c>
      <c r="G215" s="1"/>
    </row>
    <row r="216" spans="1:7" s="5" customFormat="1" ht="63.75" hidden="1" outlineLevel="2">
      <c r="A216" s="20" t="s">
        <v>269</v>
      </c>
      <c r="B216" s="21" t="s">
        <v>96</v>
      </c>
      <c r="C216" s="21"/>
      <c r="D216" s="22">
        <f t="shared" ref="D216:F217" si="7">D217</f>
        <v>500</v>
      </c>
      <c r="E216" s="22">
        <f t="shared" si="7"/>
        <v>500</v>
      </c>
      <c r="F216" s="15">
        <f t="shared" si="7"/>
        <v>500</v>
      </c>
      <c r="G216" s="4"/>
    </row>
    <row r="217" spans="1:7" s="5" customFormat="1" ht="21" hidden="1" customHeight="1" outlineLevel="3">
      <c r="A217" s="23" t="s">
        <v>270</v>
      </c>
      <c r="B217" s="24" t="s">
        <v>97</v>
      </c>
      <c r="C217" s="24"/>
      <c r="D217" s="16">
        <f t="shared" si="7"/>
        <v>500</v>
      </c>
      <c r="E217" s="16">
        <f t="shared" si="7"/>
        <v>500</v>
      </c>
      <c r="F217" s="12">
        <f t="shared" si="7"/>
        <v>500</v>
      </c>
      <c r="G217" s="4"/>
    </row>
    <row r="218" spans="1:7" ht="38.25" hidden="1">
      <c r="A218" s="23" t="s">
        <v>150</v>
      </c>
      <c r="B218" s="24" t="s">
        <v>97</v>
      </c>
      <c r="C218" s="24" t="s">
        <v>3</v>
      </c>
      <c r="D218" s="16">
        <v>500</v>
      </c>
      <c r="E218" s="16">
        <v>500</v>
      </c>
      <c r="F218" s="12">
        <v>500</v>
      </c>
      <c r="G218" s="1"/>
    </row>
    <row r="219" spans="1:7" s="5" customFormat="1" ht="38.25" hidden="1" outlineLevel="1">
      <c r="A219" s="20" t="s">
        <v>271</v>
      </c>
      <c r="B219" s="21" t="s">
        <v>98</v>
      </c>
      <c r="C219" s="21"/>
      <c r="D219" s="22">
        <f>D220+D222</f>
        <v>80</v>
      </c>
      <c r="E219" s="22">
        <f>E220+E222</f>
        <v>80</v>
      </c>
      <c r="F219" s="15">
        <f>F220+F222</f>
        <v>80</v>
      </c>
      <c r="G219" s="4"/>
    </row>
    <row r="220" spans="1:7" s="5" customFormat="1" ht="25.5" hidden="1" outlineLevel="2">
      <c r="A220" s="23" t="s">
        <v>272</v>
      </c>
      <c r="B220" s="24" t="s">
        <v>99</v>
      </c>
      <c r="C220" s="24"/>
      <c r="D220" s="16">
        <f>D221</f>
        <v>45</v>
      </c>
      <c r="E220" s="16">
        <f>E221</f>
        <v>45</v>
      </c>
      <c r="F220" s="12">
        <f>F221</f>
        <v>45</v>
      </c>
      <c r="G220" s="4"/>
    </row>
    <row r="221" spans="1:7" s="5" customFormat="1" ht="25.5" hidden="1" outlineLevel="3">
      <c r="A221" s="23" t="s">
        <v>149</v>
      </c>
      <c r="B221" s="24" t="s">
        <v>99</v>
      </c>
      <c r="C221" s="24" t="s">
        <v>8</v>
      </c>
      <c r="D221" s="16">
        <v>45</v>
      </c>
      <c r="E221" s="16">
        <v>45</v>
      </c>
      <c r="F221" s="12">
        <v>45</v>
      </c>
      <c r="G221" s="4"/>
    </row>
    <row r="222" spans="1:7" s="5" customFormat="1" ht="25.5" hidden="1" outlineLevel="3">
      <c r="A222" s="23" t="s">
        <v>273</v>
      </c>
      <c r="B222" s="24" t="s">
        <v>100</v>
      </c>
      <c r="C222" s="24"/>
      <c r="D222" s="16">
        <f>D223</f>
        <v>35</v>
      </c>
      <c r="E222" s="16">
        <f>E223</f>
        <v>35</v>
      </c>
      <c r="F222" s="12">
        <f>F223</f>
        <v>35</v>
      </c>
      <c r="G222" s="4"/>
    </row>
    <row r="223" spans="1:7" s="5" customFormat="1" ht="25.5" hidden="1" outlineLevel="3">
      <c r="A223" s="23" t="s">
        <v>149</v>
      </c>
      <c r="B223" s="24" t="s">
        <v>100</v>
      </c>
      <c r="C223" s="24" t="s">
        <v>8</v>
      </c>
      <c r="D223" s="16">
        <v>35</v>
      </c>
      <c r="E223" s="16">
        <v>35</v>
      </c>
      <c r="F223" s="12">
        <v>35</v>
      </c>
      <c r="G223" s="4"/>
    </row>
    <row r="224" spans="1:7" s="5" customFormat="1" ht="25.5" hidden="1" outlineLevel="1">
      <c r="A224" s="20" t="s">
        <v>274</v>
      </c>
      <c r="B224" s="21" t="s">
        <v>101</v>
      </c>
      <c r="C224" s="21"/>
      <c r="D224" s="22">
        <f>D225+D235</f>
        <v>56495.199999999997</v>
      </c>
      <c r="E224" s="22">
        <f>E225+E235</f>
        <v>56495.199999999997</v>
      </c>
      <c r="F224" s="15">
        <f>F225+F235</f>
        <v>56434.2</v>
      </c>
      <c r="G224" s="4"/>
    </row>
    <row r="225" spans="1:7" ht="38.25" hidden="1" outlineLevel="2">
      <c r="A225" s="20" t="s">
        <v>275</v>
      </c>
      <c r="B225" s="21" t="s">
        <v>102</v>
      </c>
      <c r="C225" s="21"/>
      <c r="D225" s="22">
        <f>D226+D228+D231</f>
        <v>56438.2</v>
      </c>
      <c r="E225" s="22">
        <f>E226+E228+E231</f>
        <v>56438.2</v>
      </c>
      <c r="F225" s="15">
        <f>F226+F228+F231</f>
        <v>56377.2</v>
      </c>
      <c r="G225" s="1"/>
    </row>
    <row r="226" spans="1:7" ht="25.5" hidden="1" outlineLevel="3">
      <c r="A226" s="23" t="s">
        <v>276</v>
      </c>
      <c r="B226" s="24" t="s">
        <v>103</v>
      </c>
      <c r="C226" s="24"/>
      <c r="D226" s="16">
        <f>D227</f>
        <v>9784</v>
      </c>
      <c r="E226" s="16">
        <f>E227</f>
        <v>9784</v>
      </c>
      <c r="F226" s="12">
        <f>F227</f>
        <v>9723</v>
      </c>
      <c r="G226" s="1"/>
    </row>
    <row r="227" spans="1:7" ht="25.5" hidden="1" outlineLevel="2">
      <c r="A227" s="23" t="s">
        <v>277</v>
      </c>
      <c r="B227" s="24" t="s">
        <v>103</v>
      </c>
      <c r="C227" s="24" t="s">
        <v>104</v>
      </c>
      <c r="D227" s="16">
        <v>9784</v>
      </c>
      <c r="E227" s="16">
        <v>9784</v>
      </c>
      <c r="F227" s="12">
        <v>9723</v>
      </c>
      <c r="G227" s="1"/>
    </row>
    <row r="228" spans="1:7" s="5" customFormat="1" ht="38.25" hidden="1" outlineLevel="3">
      <c r="A228" s="23" t="s">
        <v>278</v>
      </c>
      <c r="B228" s="24" t="s">
        <v>105</v>
      </c>
      <c r="C228" s="24"/>
      <c r="D228" s="16">
        <f>D229+D230</f>
        <v>5997.3</v>
      </c>
      <c r="E228" s="16">
        <f>E229+E230</f>
        <v>5997.3</v>
      </c>
      <c r="F228" s="12">
        <f>F229+F230</f>
        <v>5997.3</v>
      </c>
      <c r="G228" s="4"/>
    </row>
    <row r="229" spans="1:7" s="5" customFormat="1" ht="63.75" hidden="1">
      <c r="A229" s="23" t="s">
        <v>159</v>
      </c>
      <c r="B229" s="24" t="s">
        <v>105</v>
      </c>
      <c r="C229" s="24" t="s">
        <v>7</v>
      </c>
      <c r="D229" s="16">
        <v>5737.3</v>
      </c>
      <c r="E229" s="16">
        <v>5737.3</v>
      </c>
      <c r="F229" s="12">
        <v>5737.3</v>
      </c>
      <c r="G229" s="4"/>
    </row>
    <row r="230" spans="1:7" s="5" customFormat="1" ht="25.5" hidden="1" outlineLevel="2">
      <c r="A230" s="23" t="s">
        <v>149</v>
      </c>
      <c r="B230" s="24" t="s">
        <v>105</v>
      </c>
      <c r="C230" s="24" t="s">
        <v>8</v>
      </c>
      <c r="D230" s="16">
        <v>260</v>
      </c>
      <c r="E230" s="16">
        <v>260</v>
      </c>
      <c r="F230" s="12">
        <v>260</v>
      </c>
      <c r="G230" s="4"/>
    </row>
    <row r="231" spans="1:7" ht="25.5" hidden="1" outlineLevel="3">
      <c r="A231" s="23" t="s">
        <v>279</v>
      </c>
      <c r="B231" s="24" t="s">
        <v>145</v>
      </c>
      <c r="C231" s="24"/>
      <c r="D231" s="16">
        <f>D232+D233+D234</f>
        <v>40656.9</v>
      </c>
      <c r="E231" s="16">
        <f>E232+E233+E234</f>
        <v>40656.9</v>
      </c>
      <c r="F231" s="12">
        <f>F232+F233+F234</f>
        <v>40656.9</v>
      </c>
      <c r="G231" s="1"/>
    </row>
    <row r="232" spans="1:7" ht="63.75" hidden="1" outlineLevel="2">
      <c r="A232" s="23" t="s">
        <v>159</v>
      </c>
      <c r="B232" s="24" t="s">
        <v>145</v>
      </c>
      <c r="C232" s="24" t="s">
        <v>7</v>
      </c>
      <c r="D232" s="16">
        <v>36533.9</v>
      </c>
      <c r="E232" s="16">
        <v>36533.9</v>
      </c>
      <c r="F232" s="12">
        <v>36533.9</v>
      </c>
      <c r="G232" s="1"/>
    </row>
    <row r="233" spans="1:7" s="5" customFormat="1" ht="25.5" hidden="1" outlineLevel="3">
      <c r="A233" s="23" t="s">
        <v>149</v>
      </c>
      <c r="B233" s="24" t="s">
        <v>145</v>
      </c>
      <c r="C233" s="24" t="s">
        <v>8</v>
      </c>
      <c r="D233" s="16">
        <v>4043</v>
      </c>
      <c r="E233" s="16">
        <v>4043</v>
      </c>
      <c r="F233" s="12">
        <v>4043</v>
      </c>
      <c r="G233" s="4"/>
    </row>
    <row r="234" spans="1:7" s="5" customFormat="1" hidden="1" outlineLevel="2">
      <c r="A234" s="23" t="s">
        <v>161</v>
      </c>
      <c r="B234" s="24" t="s">
        <v>145</v>
      </c>
      <c r="C234" s="24" t="s">
        <v>9</v>
      </c>
      <c r="D234" s="16">
        <v>80</v>
      </c>
      <c r="E234" s="16">
        <v>80</v>
      </c>
      <c r="F234" s="12">
        <v>80</v>
      </c>
      <c r="G234" s="4"/>
    </row>
    <row r="235" spans="1:7" s="5" customFormat="1" ht="25.5" hidden="1" outlineLevel="3">
      <c r="A235" s="20" t="s">
        <v>280</v>
      </c>
      <c r="B235" s="21" t="s">
        <v>106</v>
      </c>
      <c r="C235" s="21"/>
      <c r="D235" s="22">
        <f>D236+D238</f>
        <v>57</v>
      </c>
      <c r="E235" s="22">
        <f>E236+E238</f>
        <v>57</v>
      </c>
      <c r="F235" s="15">
        <f>F236+F238</f>
        <v>57</v>
      </c>
      <c r="G235" s="4"/>
    </row>
    <row r="236" spans="1:7" ht="38.25" hidden="1" outlineLevel="3">
      <c r="A236" s="23" t="s">
        <v>281</v>
      </c>
      <c r="B236" s="24" t="s">
        <v>107</v>
      </c>
      <c r="C236" s="24"/>
      <c r="D236" s="16">
        <f>D237</f>
        <v>46.4</v>
      </c>
      <c r="E236" s="16">
        <f>E237</f>
        <v>46.4</v>
      </c>
      <c r="F236" s="12">
        <f>F237</f>
        <v>46.4</v>
      </c>
      <c r="G236" s="1"/>
    </row>
    <row r="237" spans="1:7" s="5" customFormat="1" ht="25.5" hidden="1" outlineLevel="3">
      <c r="A237" s="23" t="s">
        <v>149</v>
      </c>
      <c r="B237" s="24" t="s">
        <v>107</v>
      </c>
      <c r="C237" s="24" t="s">
        <v>8</v>
      </c>
      <c r="D237" s="16">
        <v>46.4</v>
      </c>
      <c r="E237" s="16">
        <v>46.4</v>
      </c>
      <c r="F237" s="12">
        <v>46.4</v>
      </c>
      <c r="G237" s="4"/>
    </row>
    <row r="238" spans="1:7" s="5" customFormat="1" ht="76.5" hidden="1">
      <c r="A238" s="23" t="s">
        <v>282</v>
      </c>
      <c r="B238" s="24" t="s">
        <v>108</v>
      </c>
      <c r="C238" s="24"/>
      <c r="D238" s="16">
        <f>D239</f>
        <v>10.6</v>
      </c>
      <c r="E238" s="16">
        <f>E239</f>
        <v>10.6</v>
      </c>
      <c r="F238" s="12">
        <f>F239</f>
        <v>10.6</v>
      </c>
      <c r="G238" s="4"/>
    </row>
    <row r="239" spans="1:7" ht="25.5" hidden="1" outlineLevel="2">
      <c r="A239" s="23" t="s">
        <v>149</v>
      </c>
      <c r="B239" s="24" t="s">
        <v>108</v>
      </c>
      <c r="C239" s="24" t="s">
        <v>8</v>
      </c>
      <c r="D239" s="16">
        <v>10.6</v>
      </c>
      <c r="E239" s="16">
        <v>10.6</v>
      </c>
      <c r="F239" s="12">
        <v>10.6</v>
      </c>
      <c r="G239" s="1"/>
    </row>
    <row r="240" spans="1:7" ht="38.25" hidden="1" outlineLevel="3">
      <c r="A240" s="20" t="s">
        <v>283</v>
      </c>
      <c r="B240" s="21" t="s">
        <v>109</v>
      </c>
      <c r="C240" s="21"/>
      <c r="D240" s="22">
        <f>D241+D243+D245</f>
        <v>7328.3</v>
      </c>
      <c r="E240" s="22">
        <f>E241+E243+E245</f>
        <v>7328.3</v>
      </c>
      <c r="F240" s="15">
        <f>F241+F243+F245</f>
        <v>7416.3</v>
      </c>
      <c r="G240" s="1"/>
    </row>
    <row r="241" spans="1:6" ht="25.5" hidden="1">
      <c r="A241" s="23" t="s">
        <v>284</v>
      </c>
      <c r="B241" s="24" t="s">
        <v>110</v>
      </c>
      <c r="C241" s="24"/>
      <c r="D241" s="16">
        <f>D242</f>
        <v>1417</v>
      </c>
      <c r="E241" s="16">
        <f>E242</f>
        <v>1417</v>
      </c>
      <c r="F241" s="12">
        <f>F242</f>
        <v>1417</v>
      </c>
    </row>
    <row r="242" spans="1:6" ht="25.5" hidden="1">
      <c r="A242" s="23" t="s">
        <v>149</v>
      </c>
      <c r="B242" s="24" t="s">
        <v>110</v>
      </c>
      <c r="C242" s="24" t="s">
        <v>8</v>
      </c>
      <c r="D242" s="16">
        <v>1417</v>
      </c>
      <c r="E242" s="16">
        <v>1417</v>
      </c>
      <c r="F242" s="12">
        <v>1417</v>
      </c>
    </row>
    <row r="243" spans="1:6" ht="25.5" hidden="1">
      <c r="A243" s="23" t="s">
        <v>285</v>
      </c>
      <c r="B243" s="24" t="s">
        <v>111</v>
      </c>
      <c r="C243" s="24"/>
      <c r="D243" s="16">
        <f>D244</f>
        <v>1962.6</v>
      </c>
      <c r="E243" s="16">
        <f>E244</f>
        <v>1962.6</v>
      </c>
      <c r="F243" s="12">
        <f>F244</f>
        <v>1962.6</v>
      </c>
    </row>
    <row r="244" spans="1:6" ht="25.5" hidden="1">
      <c r="A244" s="23" t="s">
        <v>149</v>
      </c>
      <c r="B244" s="24" t="s">
        <v>111</v>
      </c>
      <c r="C244" s="24" t="s">
        <v>8</v>
      </c>
      <c r="D244" s="16">
        <v>1962.6</v>
      </c>
      <c r="E244" s="16">
        <v>1962.6</v>
      </c>
      <c r="F244" s="12">
        <v>1962.6</v>
      </c>
    </row>
    <row r="245" spans="1:6" ht="25.5" hidden="1">
      <c r="A245" s="23" t="s">
        <v>286</v>
      </c>
      <c r="B245" s="24" t="s">
        <v>112</v>
      </c>
      <c r="C245" s="24"/>
      <c r="D245" s="16">
        <f>D246+D247+D248</f>
        <v>3948.7000000000003</v>
      </c>
      <c r="E245" s="16">
        <f>E246+E247+E248</f>
        <v>3948.7000000000003</v>
      </c>
      <c r="F245" s="12">
        <f>F246+F247+F248</f>
        <v>4036.7000000000003</v>
      </c>
    </row>
    <row r="246" spans="1:6" ht="63.75" hidden="1">
      <c r="A246" s="23" t="s">
        <v>159</v>
      </c>
      <c r="B246" s="24" t="s">
        <v>112</v>
      </c>
      <c r="C246" s="24" t="s">
        <v>7</v>
      </c>
      <c r="D246" s="16">
        <v>3561.3</v>
      </c>
      <c r="E246" s="16">
        <v>3561.3</v>
      </c>
      <c r="F246" s="12">
        <v>3561.3</v>
      </c>
    </row>
    <row r="247" spans="1:6" ht="25.5" hidden="1">
      <c r="A247" s="23" t="s">
        <v>149</v>
      </c>
      <c r="B247" s="24" t="s">
        <v>112</v>
      </c>
      <c r="C247" s="24" t="s">
        <v>8</v>
      </c>
      <c r="D247" s="16">
        <v>387.4</v>
      </c>
      <c r="E247" s="16">
        <v>387.4</v>
      </c>
      <c r="F247" s="12">
        <v>395.4</v>
      </c>
    </row>
    <row r="248" spans="1:6" hidden="1">
      <c r="A248" s="23" t="s">
        <v>161</v>
      </c>
      <c r="B248" s="24" t="s">
        <v>112</v>
      </c>
      <c r="C248" s="24" t="s">
        <v>9</v>
      </c>
      <c r="D248" s="16">
        <v>0</v>
      </c>
      <c r="E248" s="16">
        <v>0</v>
      </c>
      <c r="F248" s="12">
        <v>80</v>
      </c>
    </row>
    <row r="249" spans="1:6" ht="38.25" hidden="1">
      <c r="A249" s="20" t="s">
        <v>287</v>
      </c>
      <c r="B249" s="21" t="s">
        <v>113</v>
      </c>
      <c r="C249" s="21"/>
      <c r="D249" s="22">
        <f t="shared" ref="D249:F250" si="8">D250</f>
        <v>35275.5</v>
      </c>
      <c r="E249" s="22">
        <f t="shared" si="8"/>
        <v>35275.5</v>
      </c>
      <c r="F249" s="15">
        <f t="shared" si="8"/>
        <v>38853.599999999999</v>
      </c>
    </row>
    <row r="250" spans="1:6" ht="25.5" hidden="1">
      <c r="A250" s="23" t="s">
        <v>289</v>
      </c>
      <c r="B250" s="24" t="s">
        <v>114</v>
      </c>
      <c r="C250" s="24"/>
      <c r="D250" s="16">
        <f t="shared" si="8"/>
        <v>35275.5</v>
      </c>
      <c r="E250" s="16">
        <f t="shared" si="8"/>
        <v>35275.5</v>
      </c>
      <c r="F250" s="12">
        <f t="shared" si="8"/>
        <v>38853.599999999999</v>
      </c>
    </row>
    <row r="251" spans="1:6" ht="25.5" hidden="1">
      <c r="A251" s="23" t="s">
        <v>149</v>
      </c>
      <c r="B251" s="24" t="s">
        <v>114</v>
      </c>
      <c r="C251" s="24" t="s">
        <v>8</v>
      </c>
      <c r="D251" s="16">
        <v>35275.5</v>
      </c>
      <c r="E251" s="16">
        <v>35275.5</v>
      </c>
      <c r="F251" s="12">
        <v>38853.599999999999</v>
      </c>
    </row>
    <row r="252" spans="1:6" hidden="1">
      <c r="A252" s="20" t="s">
        <v>290</v>
      </c>
      <c r="B252" s="21" t="s">
        <v>136</v>
      </c>
      <c r="C252" s="21"/>
      <c r="D252" s="22">
        <f>D253+D255</f>
        <v>20</v>
      </c>
      <c r="E252" s="22">
        <f>E253+E255</f>
        <v>20</v>
      </c>
      <c r="F252" s="15">
        <f>F253+F255</f>
        <v>20</v>
      </c>
    </row>
    <row r="253" spans="1:6" ht="25.5" hidden="1">
      <c r="A253" s="23" t="s">
        <v>291</v>
      </c>
      <c r="B253" s="24" t="s">
        <v>137</v>
      </c>
      <c r="C253" s="24"/>
      <c r="D253" s="16">
        <f>D254</f>
        <v>10</v>
      </c>
      <c r="E253" s="16">
        <f>E254</f>
        <v>10</v>
      </c>
      <c r="F253" s="12">
        <f>F254</f>
        <v>10</v>
      </c>
    </row>
    <row r="254" spans="1:6" ht="25.5" hidden="1">
      <c r="A254" s="23" t="s">
        <v>149</v>
      </c>
      <c r="B254" s="24" t="s">
        <v>137</v>
      </c>
      <c r="C254" s="24" t="s">
        <v>8</v>
      </c>
      <c r="D254" s="16">
        <v>10</v>
      </c>
      <c r="E254" s="16">
        <v>10</v>
      </c>
      <c r="F254" s="12">
        <v>10</v>
      </c>
    </row>
    <row r="255" spans="1:6" ht="38.25" hidden="1">
      <c r="A255" s="23" t="s">
        <v>292</v>
      </c>
      <c r="B255" s="24" t="s">
        <v>138</v>
      </c>
      <c r="C255" s="24"/>
      <c r="D255" s="16">
        <f>D256</f>
        <v>10</v>
      </c>
      <c r="E255" s="16">
        <f>E256</f>
        <v>10</v>
      </c>
      <c r="F255" s="12">
        <f>F256</f>
        <v>10</v>
      </c>
    </row>
    <row r="256" spans="1:6" ht="25.5" hidden="1">
      <c r="A256" s="23" t="s">
        <v>149</v>
      </c>
      <c r="B256" s="24" t="s">
        <v>138</v>
      </c>
      <c r="C256" s="24" t="s">
        <v>8</v>
      </c>
      <c r="D256" s="16">
        <v>10</v>
      </c>
      <c r="E256" s="16">
        <v>10</v>
      </c>
      <c r="F256" s="12">
        <v>10</v>
      </c>
    </row>
    <row r="257" spans="1:6" ht="25.5" hidden="1">
      <c r="A257" s="20" t="s">
        <v>293</v>
      </c>
      <c r="B257" s="21" t="s">
        <v>115</v>
      </c>
      <c r="C257" s="21"/>
      <c r="D257" s="22">
        <f>D258+D260</f>
        <v>55</v>
      </c>
      <c r="E257" s="22">
        <f>E258+E260</f>
        <v>55</v>
      </c>
      <c r="F257" s="15">
        <f>F258+F260</f>
        <v>55</v>
      </c>
    </row>
    <row r="258" spans="1:6" ht="25.5" hidden="1">
      <c r="A258" s="23" t="s">
        <v>294</v>
      </c>
      <c r="B258" s="24" t="s">
        <v>116</v>
      </c>
      <c r="C258" s="24"/>
      <c r="D258" s="16">
        <f>D259</f>
        <v>20</v>
      </c>
      <c r="E258" s="16">
        <f>E259</f>
        <v>20</v>
      </c>
      <c r="F258" s="12">
        <f>F259</f>
        <v>20</v>
      </c>
    </row>
    <row r="259" spans="1:6" ht="38.25" hidden="1">
      <c r="A259" s="23" t="s">
        <v>150</v>
      </c>
      <c r="B259" s="24" t="s">
        <v>116</v>
      </c>
      <c r="C259" s="24" t="s">
        <v>3</v>
      </c>
      <c r="D259" s="16">
        <v>20</v>
      </c>
      <c r="E259" s="16">
        <v>20</v>
      </c>
      <c r="F259" s="12">
        <v>20</v>
      </c>
    </row>
    <row r="260" spans="1:6" ht="25.5" hidden="1">
      <c r="A260" s="23" t="s">
        <v>295</v>
      </c>
      <c r="B260" s="24" t="s">
        <v>117</v>
      </c>
      <c r="C260" s="24"/>
      <c r="D260" s="16">
        <f>D261</f>
        <v>35</v>
      </c>
      <c r="E260" s="16">
        <f>E261</f>
        <v>35</v>
      </c>
      <c r="F260" s="12">
        <f>F261</f>
        <v>35</v>
      </c>
    </row>
    <row r="261" spans="1:6" ht="25.5" hidden="1">
      <c r="A261" s="23" t="s">
        <v>149</v>
      </c>
      <c r="B261" s="24" t="s">
        <v>117</v>
      </c>
      <c r="C261" s="24" t="s">
        <v>8</v>
      </c>
      <c r="D261" s="16">
        <v>35</v>
      </c>
      <c r="E261" s="16">
        <v>35</v>
      </c>
      <c r="F261" s="12">
        <v>35</v>
      </c>
    </row>
    <row r="262" spans="1:6" ht="38.25" hidden="1">
      <c r="A262" s="20" t="s">
        <v>296</v>
      </c>
      <c r="B262" s="21" t="s">
        <v>118</v>
      </c>
      <c r="C262" s="21"/>
      <c r="D262" s="22">
        <f t="shared" ref="D262:F263" si="9">D263</f>
        <v>20</v>
      </c>
      <c r="E262" s="22">
        <f t="shared" si="9"/>
        <v>20</v>
      </c>
      <c r="F262" s="15">
        <f t="shared" si="9"/>
        <v>20</v>
      </c>
    </row>
    <row r="263" spans="1:6" ht="38.25" hidden="1">
      <c r="A263" s="23" t="s">
        <v>297</v>
      </c>
      <c r="B263" s="24" t="s">
        <v>119</v>
      </c>
      <c r="C263" s="24"/>
      <c r="D263" s="16">
        <f t="shared" si="9"/>
        <v>20</v>
      </c>
      <c r="E263" s="16">
        <f t="shared" si="9"/>
        <v>20</v>
      </c>
      <c r="F263" s="12">
        <f t="shared" si="9"/>
        <v>20</v>
      </c>
    </row>
    <row r="264" spans="1:6" ht="25.5" hidden="1">
      <c r="A264" s="23" t="s">
        <v>149</v>
      </c>
      <c r="B264" s="24" t="s">
        <v>119</v>
      </c>
      <c r="C264" s="24" t="s">
        <v>8</v>
      </c>
      <c r="D264" s="16">
        <v>20</v>
      </c>
      <c r="E264" s="16">
        <v>20</v>
      </c>
      <c r="F264" s="12">
        <v>20</v>
      </c>
    </row>
    <row r="265" spans="1:6" hidden="1">
      <c r="A265" s="20" t="s">
        <v>298</v>
      </c>
      <c r="B265" s="21" t="s">
        <v>120</v>
      </c>
      <c r="C265" s="21"/>
      <c r="D265" s="22">
        <f>D266+D267+D268</f>
        <v>47368.899999999994</v>
      </c>
      <c r="E265" s="22">
        <f>E266+E267+E268</f>
        <v>47368.899999999994</v>
      </c>
      <c r="F265" s="15">
        <f>F266+F267+F268</f>
        <v>48021.899999999994</v>
      </c>
    </row>
    <row r="266" spans="1:6" ht="63.75" hidden="1">
      <c r="A266" s="23" t="s">
        <v>159</v>
      </c>
      <c r="B266" s="24" t="s">
        <v>120</v>
      </c>
      <c r="C266" s="24" t="s">
        <v>7</v>
      </c>
      <c r="D266" s="16">
        <v>7177.9</v>
      </c>
      <c r="E266" s="16">
        <v>7177.9</v>
      </c>
      <c r="F266" s="12">
        <v>7177.9</v>
      </c>
    </row>
    <row r="267" spans="1:6" ht="25.5" hidden="1">
      <c r="A267" s="23" t="s">
        <v>149</v>
      </c>
      <c r="B267" s="24" t="s">
        <v>120</v>
      </c>
      <c r="C267" s="24" t="s">
        <v>8</v>
      </c>
      <c r="D267" s="16">
        <v>546.4</v>
      </c>
      <c r="E267" s="16">
        <v>546.4</v>
      </c>
      <c r="F267" s="12">
        <v>529.4</v>
      </c>
    </row>
    <row r="268" spans="1:6" hidden="1">
      <c r="A268" s="44" t="s">
        <v>161</v>
      </c>
      <c r="B268" s="51" t="s">
        <v>120</v>
      </c>
      <c r="C268" s="51" t="s">
        <v>9</v>
      </c>
      <c r="D268" s="28">
        <v>39644.6</v>
      </c>
      <c r="E268" s="28">
        <v>39644.6</v>
      </c>
      <c r="F268" s="13">
        <v>40314.6</v>
      </c>
    </row>
    <row r="269" spans="1:6">
      <c r="A269" s="67" t="s">
        <v>124</v>
      </c>
      <c r="B269" s="68"/>
      <c r="C269" s="68"/>
      <c r="D269" s="29">
        <f>D8+D48+D54+D82+D97+D104+D118+D173+D178+D196+D206+D216+D219+D224+D240+D249+D252+D257+D262+D265</f>
        <v>1948927.1000000003</v>
      </c>
      <c r="E269" s="29">
        <f>E8+E48+E54+E82+E97+E104+E118+E173+E178+E196+E206+E216+E219+E224+E240+E249+E252+E257+E262+E265</f>
        <v>1975927.1000000003</v>
      </c>
      <c r="F269" s="14">
        <f>F8+F48+F54+F82+F97+F104+F118+F173+F178+F196+F206+F216+F219+F224+F240+F249+F252+F257+F262+F265</f>
        <v>1926706.9999999998</v>
      </c>
    </row>
  </sheetData>
  <mergeCells count="3">
    <mergeCell ref="A269:C269"/>
    <mergeCell ref="C5:F5"/>
    <mergeCell ref="A6:F6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Tatyana</cp:lastModifiedBy>
  <cp:lastPrinted>2022-03-10T10:48:32Z</cp:lastPrinted>
  <dcterms:created xsi:type="dcterms:W3CDTF">2019-10-21T06:45:24Z</dcterms:created>
  <dcterms:modified xsi:type="dcterms:W3CDTF">2022-03-10T10:49:35Z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